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!Общие файлы\Дорожная карта по техподключ 1071-па до 1 числа\для размещ на сайте по плате\2023\перечень организаций\"/>
    </mc:Choice>
  </mc:AlternateContent>
  <bookViews>
    <workbookView xWindow="480" yWindow="675" windowWidth="18195" windowHeight="11220"/>
  </bookViews>
  <sheets>
    <sheet name="ПЕРЕЧЕНЬ " sheetId="1" r:id="rId1"/>
    <sheet name="НА ПЕЧАТЬ" sheetId="4" state="hidden" r:id="rId2"/>
    <sheet name="Лист2" sheetId="2" r:id="rId3"/>
    <sheet name="Лист3" sheetId="3" r:id="rId4"/>
  </sheets>
  <definedNames>
    <definedName name="_xlnm._FilterDatabase" localSheetId="1" hidden="1">'НА ПЕЧАТЬ'!$A$1:$K$47</definedName>
    <definedName name="_xlnm._FilterDatabase" localSheetId="0" hidden="1">'ПЕРЕЧЕНЬ '!$A$3:$E$44</definedName>
    <definedName name="_xlnm.Print_Area" localSheetId="0">'ПЕРЕЧЕНЬ '!$A$1:$C$44</definedName>
  </definedNames>
  <calcPr calcId="162913"/>
</workbook>
</file>

<file path=xl/calcChain.xml><?xml version="1.0" encoding="utf-8"?>
<calcChain xmlns="http://schemas.openxmlformats.org/spreadsheetml/2006/main">
  <c r="M3" i="4" l="1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2" i="4"/>
  <c r="K4" i="4" l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2" i="4"/>
  <c r="K3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</calcChain>
</file>

<file path=xl/sharedStrings.xml><?xml version="1.0" encoding="utf-8"?>
<sst xmlns="http://schemas.openxmlformats.org/spreadsheetml/2006/main" count="417" uniqueCount="95">
  <si>
    <t>№ п/п</t>
  </si>
  <si>
    <t>Наименование ТСО (ТС)</t>
  </si>
  <si>
    <t>ИНН</t>
  </si>
  <si>
    <t>КПП</t>
  </si>
  <si>
    <t>ООО "Жилищник"</t>
  </si>
  <si>
    <t>МУП "Иванинское ЖКХ"</t>
  </si>
  <si>
    <t>ООО "Обоянские Коммунальные Тепловые Сети"</t>
  </si>
  <si>
    <t>ООО "Теплосети п. Поныри"</t>
  </si>
  <si>
    <t>ООО "Фатежские КЭТС"</t>
  </si>
  <si>
    <t>ООО "КТС с. Калиновка"</t>
  </si>
  <si>
    <t>ООО "Хомутовские КТС"</t>
  </si>
  <si>
    <t>ООО "ГОТЭК"-ЦПУ</t>
  </si>
  <si>
    <t>ООО "Комфорт"</t>
  </si>
  <si>
    <t>ООО "Теплогенерирующая компания"</t>
  </si>
  <si>
    <t>ООО "Энерго - Сервис"</t>
  </si>
  <si>
    <t xml:space="preserve">МУП "Городские тепловые сети" МО "Город Курчатов"
</t>
  </si>
  <si>
    <t>ООО "Южная генерирующая компания"</t>
  </si>
  <si>
    <t>МУП "Гортеплосеть"
г. Железногорск</t>
  </si>
  <si>
    <t>ООО "Санаторий "Моква"</t>
  </si>
  <si>
    <t>АО "Теплоэнергосбытовая компания"</t>
  </si>
  <si>
    <t>МУП ЖКХ "Родник"</t>
  </si>
  <si>
    <t>ООО "Теплогенерирующая компания "Регион"</t>
  </si>
  <si>
    <t>МУП "Районное коммунальное хозяйство"</t>
  </si>
  <si>
    <t>ГУПКО "Курскоблжилкомхоз"</t>
  </si>
  <si>
    <t>ОАО "Курскрезинотехника"</t>
  </si>
  <si>
    <t>Организация</t>
  </si>
  <si>
    <t>Активна</t>
  </si>
  <si>
    <t xml:space="preserve">ЖКХ Теплоснабжение Тепловая энергия Передача  </t>
  </si>
  <si>
    <t xml:space="preserve">ЖКХ Теплоснабжение Тепловая энергия Производство Некомбинированная выработка  </t>
  </si>
  <si>
    <t xml:space="preserve">ЖКХ Теплоснабжение Тепловая энергия Производство Комбинированная выработка  </t>
  </si>
  <si>
    <t xml:space="preserve">ЖКХ Теплоснабжение Тепловая энергия Сбыт  </t>
  </si>
  <si>
    <t>ФГБУ "Санаторий Марьино"</t>
  </si>
  <si>
    <t>Да</t>
  </si>
  <si>
    <t/>
  </si>
  <si>
    <t>Рыльский авиационный технический колледж - филиал ФГОУВПО "Московский государственный технический университет гражданской авиации "</t>
  </si>
  <si>
    <t>ПАО "Михайловский ГОК"</t>
  </si>
  <si>
    <t>ПАО "Квадра" (филиал "Курская генерация")</t>
  </si>
  <si>
    <t>ОП "Воронежское" АО "ГУ ЖКХ"</t>
  </si>
  <si>
    <t>ООО"Теплосети п.Поныри"</t>
  </si>
  <si>
    <t>ООО «Стройсантехналадка»</t>
  </si>
  <si>
    <t>ООО «НИАГАРА+»</t>
  </si>
  <si>
    <t>ООО "Энерго-Сервис"</t>
  </si>
  <si>
    <t>ООО "Теткинское МУП ЖКХ"</t>
  </si>
  <si>
    <t>ООО "Тепло Плюс"</t>
  </si>
  <si>
    <t>ООО "Свободинский электромеханический завод"</t>
  </si>
  <si>
    <t>ООО "Курские Внешние Коммунальные сети"</t>
  </si>
  <si>
    <t>ООО "Комфорт" г. Железногорск</t>
  </si>
  <si>
    <t>ООО "Коммунальщик" п. Прямицино</t>
  </si>
  <si>
    <t>ООО "Коммунальная служба"</t>
  </si>
  <si>
    <t>ООО "ГОТЭК-ЦПУ"</t>
  </si>
  <si>
    <t>ООО "Газспецресурс" поселок им.М.Жукова</t>
  </si>
  <si>
    <t>ОАО "РЖД" в лице филиала "Орловско-Курского территориального участка Московской дирекции по тепловодоснабжению - структурное подразделение Центральной дирекции по тепловодоснабжению"</t>
  </si>
  <si>
    <t>МУП КЭТС г.Суджа</t>
  </si>
  <si>
    <t>МУП "Кшенское" поселка Кшенский</t>
  </si>
  <si>
    <t>МУП "Гортеплосеть" города Железногорска</t>
  </si>
  <si>
    <t>МУП "Гортеплосеть"</t>
  </si>
  <si>
    <t>МУП "Городские тепловые сети" МО  "город Курчатов"</t>
  </si>
  <si>
    <t>МКУ "Управление обеспечения деятельности органов местного самоуправления"</t>
  </si>
  <si>
    <t>ИП Харитонов Дмитрий Витальевич</t>
  </si>
  <si>
    <t>отсутствует</t>
  </si>
  <si>
    <t>ЗАО "ККХП"</t>
  </si>
  <si>
    <t>АУ КО "Редакция газеты "Беловские Зори"</t>
  </si>
  <si>
    <t>АО "ТЭСК"</t>
  </si>
  <si>
    <t>АО "Сахарный комбинат Льговский"</t>
  </si>
  <si>
    <t>АО "Концерн Росэнергоатом" (филиал "Курская атомная станция")</t>
  </si>
  <si>
    <t>АО " Курский завод Маяк"</t>
  </si>
  <si>
    <t>ООО "Жилсервис ЗЖБИ-3"</t>
  </si>
  <si>
    <t xml:space="preserve"> --</t>
  </si>
  <si>
    <t>МУП "Глушковское ЖКХ"</t>
  </si>
  <si>
    <t>МУП "Хомутовское ЖКХ"</t>
  </si>
  <si>
    <t>АО "Курский комбинат хлебопродуктов"</t>
  </si>
  <si>
    <t>ООО "Агропроект"</t>
  </si>
  <si>
    <t>ООО "ПРОМ-ЭНЕРГО-СЕРВИС"</t>
  </si>
  <si>
    <t>Реквизиты НПА КТЦ об установленной плате за подключение в сфере теплоснабжения и горячего водоснабжение</t>
  </si>
  <si>
    <t>Перечень теплоснабжающих организаций, в отношении которых комитетом по тарифам и ценам Курской области осуществляется государственное регулирование цен (тарифов) в сфере теплоснабжение с выделением организаций в отношении которых установлена плата за подключение на 2023 год</t>
  </si>
  <si>
    <t xml:space="preserve">"Теткинское МУП ЖКХ" </t>
  </si>
  <si>
    <t>ООО "СЭМЗ"(Свободинский
электромеханический з-д)</t>
  </si>
  <si>
    <t>Белгородский территориальный участок  Юго-Восточной дирекции по тепловодоснабжению - структурного подразделения центральной дирекции по тепловодоснабжению - филиала                                                                      ОАО "РЖД"</t>
  </si>
  <si>
    <t xml:space="preserve">АО "ГАЗСПЕЦРЕСУРС" </t>
  </si>
  <si>
    <t xml:space="preserve">ООО "Коммунальщик" </t>
  </si>
  <si>
    <t>ФГБУ "Санаторий "Марьино"</t>
  </si>
  <si>
    <t>МКУ "Управление ОДОМС" Солнцевского района</t>
  </si>
  <si>
    <t>МУП КЭТС г. Суджи</t>
  </si>
  <si>
    <t xml:space="preserve">МУП "Теплосервис" </t>
  </si>
  <si>
    <t>АО "Михайловский ГОК им. А.В. Варичева"</t>
  </si>
  <si>
    <t>Курский завод "Маяк" - филиал АО "Нижегородское научно-производственное объединение  имени М.В.Фрунзе"</t>
  </si>
  <si>
    <t>ООО "Курские внешние 
коммунальные сети"</t>
  </si>
  <si>
    <t xml:space="preserve">МУП "Курские городские коммунальные тепловые сети" </t>
  </si>
  <si>
    <t>Федеральное государственное бюджетное учреждение «Центральное жилищно-эксплуатационное управление» Министерства обороны Российской Федерации (сокращенное  ФГБУ «ЦЖКУ" Минобороны России)
(в Курске подразделение: ЖКС №9 (г. Курск) филиала ФГБУ "ЦЖКУ по ЗВО" МО РФ)</t>
  </si>
  <si>
    <t>АО "Электроагрегат"</t>
  </si>
  <si>
    <t xml:space="preserve">ООО "СБМ" </t>
  </si>
  <si>
    <t>Филиал ОАО Концерн "Энергоатом" "Курская атомная станция"</t>
  </si>
  <si>
    <t>АО "Курская строительная компания "Новый курс"</t>
  </si>
  <si>
    <t>постановление КТЦ от 27.09.2022 № 27</t>
  </si>
  <si>
    <t>ООО Энергосервисная компания ЖБК-1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</si>
</sst>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FF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34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6" fillId="0" borderId="1" xfId="2" applyNumberFormat="1" applyFont="1" applyFill="1" applyBorder="1" applyAlignment="1" applyProtection="1">
      <alignment horizontal="center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3" xfId="2" applyFont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0" fontId="6" fillId="0" borderId="0" xfId="2" applyNumberFormat="1" applyFont="1" applyFill="1" applyBorder="1" applyAlignment="1" applyProtection="1"/>
    <xf numFmtId="0" fontId="6" fillId="2" borderId="2" xfId="2" applyFont="1" applyFill="1" applyBorder="1" applyAlignment="1" applyProtection="1">
      <alignment vertical="center"/>
    </xf>
    <xf numFmtId="0" fontId="6" fillId="0" borderId="3" xfId="2" applyFont="1" applyBorder="1" applyAlignment="1" applyProtection="1">
      <alignment vertical="center"/>
    </xf>
    <xf numFmtId="3" fontId="6" fillId="0" borderId="3" xfId="2" applyNumberFormat="1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/>
    </xf>
    <xf numFmtId="0" fontId="6" fillId="4" borderId="3" xfId="2" applyFont="1" applyFill="1" applyBorder="1" applyAlignment="1" applyProtection="1">
      <alignment vertical="center"/>
    </xf>
    <xf numFmtId="0" fontId="6" fillId="2" borderId="2" xfId="2" applyFont="1" applyFill="1" applyBorder="1" applyAlignment="1" applyProtection="1">
      <alignment vertical="center" wrapText="1"/>
    </xf>
    <xf numFmtId="0" fontId="6" fillId="0" borderId="0" xfId="2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1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tabSelected="1" topLeftCell="A37" zoomScale="115" zoomScaleNormal="115" zoomScaleSheetLayoutView="115" workbookViewId="0">
      <selection activeCell="F43" sqref="F43"/>
    </sheetView>
  </sheetViews>
  <sheetFormatPr defaultRowHeight="15" x14ac:dyDescent="0.25"/>
  <cols>
    <col min="1" max="1" width="6.140625" style="21" customWidth="1"/>
    <col min="2" max="2" width="50.140625" style="5" customWidth="1"/>
    <col min="3" max="3" width="23.85546875" style="5" customWidth="1"/>
    <col min="4" max="16384" width="9.140625" style="5"/>
  </cols>
  <sheetData>
    <row r="2" spans="1:5" ht="117.75" customHeight="1" x14ac:dyDescent="0.25">
      <c r="A2" s="32" t="s">
        <v>74</v>
      </c>
      <c r="B2" s="32"/>
      <c r="C2" s="32"/>
    </row>
    <row r="3" spans="1:5" s="22" customFormat="1" ht="85.5" customHeight="1" x14ac:dyDescent="0.25">
      <c r="A3" s="20" t="s">
        <v>0</v>
      </c>
      <c r="B3" s="20" t="s">
        <v>1</v>
      </c>
      <c r="C3" s="25" t="s">
        <v>73</v>
      </c>
      <c r="D3" s="5"/>
      <c r="E3" s="5"/>
    </row>
    <row r="4" spans="1:5" ht="35.25" customHeight="1" x14ac:dyDescent="0.25">
      <c r="A4" s="4">
        <v>1</v>
      </c>
      <c r="B4" s="26" t="s">
        <v>68</v>
      </c>
      <c r="C4" s="24" t="s">
        <v>67</v>
      </c>
    </row>
    <row r="5" spans="1:5" ht="30.75" customHeight="1" x14ac:dyDescent="0.25">
      <c r="A5" s="4">
        <v>2</v>
      </c>
      <c r="B5" s="1" t="s">
        <v>75</v>
      </c>
      <c r="C5" s="24" t="s">
        <v>67</v>
      </c>
    </row>
    <row r="6" spans="1:5" ht="31.5" customHeight="1" x14ac:dyDescent="0.25">
      <c r="A6" s="4">
        <v>3</v>
      </c>
      <c r="B6" s="27" t="s">
        <v>22</v>
      </c>
      <c r="C6" s="24" t="s">
        <v>67</v>
      </c>
    </row>
    <row r="7" spans="1:5" ht="36.75" customHeight="1" x14ac:dyDescent="0.25">
      <c r="A7" s="4">
        <v>4</v>
      </c>
      <c r="B7" s="27" t="s">
        <v>76</v>
      </c>
      <c r="C7" s="24" t="s">
        <v>67</v>
      </c>
    </row>
    <row r="8" spans="1:5" ht="36.75" customHeight="1" x14ac:dyDescent="0.25">
      <c r="A8" s="4">
        <v>5</v>
      </c>
      <c r="B8" s="1" t="s">
        <v>77</v>
      </c>
      <c r="C8" s="24" t="s">
        <v>67</v>
      </c>
    </row>
    <row r="9" spans="1:5" ht="33.75" customHeight="1" x14ac:dyDescent="0.25">
      <c r="A9" s="4">
        <v>6</v>
      </c>
      <c r="B9" s="1" t="s">
        <v>20</v>
      </c>
      <c r="C9" s="24" t="s">
        <v>67</v>
      </c>
    </row>
    <row r="10" spans="1:5" ht="24" customHeight="1" x14ac:dyDescent="0.25">
      <c r="A10" s="28">
        <v>7</v>
      </c>
      <c r="B10" s="1" t="s">
        <v>78</v>
      </c>
      <c r="C10" s="24" t="s">
        <v>67</v>
      </c>
    </row>
    <row r="11" spans="1:5" ht="27" customHeight="1" x14ac:dyDescent="0.25">
      <c r="A11" s="4">
        <v>8</v>
      </c>
      <c r="B11" s="27" t="s">
        <v>5</v>
      </c>
      <c r="C11" s="24" t="s">
        <v>67</v>
      </c>
    </row>
    <row r="12" spans="1:5" ht="36.75" customHeight="1" x14ac:dyDescent="0.25">
      <c r="A12" s="4">
        <v>9</v>
      </c>
      <c r="B12" s="1" t="s">
        <v>6</v>
      </c>
      <c r="C12" s="24" t="s">
        <v>67</v>
      </c>
    </row>
    <row r="13" spans="1:5" ht="29.25" customHeight="1" x14ac:dyDescent="0.25">
      <c r="A13" s="4">
        <v>10</v>
      </c>
      <c r="B13" s="1" t="s">
        <v>79</v>
      </c>
      <c r="C13" s="24" t="s">
        <v>67</v>
      </c>
    </row>
    <row r="14" spans="1:5" ht="35.25" customHeight="1" x14ac:dyDescent="0.25">
      <c r="A14" s="4">
        <v>11</v>
      </c>
      <c r="B14" s="1" t="s">
        <v>7</v>
      </c>
      <c r="C14" s="24" t="s">
        <v>67</v>
      </c>
    </row>
    <row r="15" spans="1:5" ht="27.75" customHeight="1" x14ac:dyDescent="0.25">
      <c r="A15" s="4">
        <v>12</v>
      </c>
      <c r="B15" s="1" t="s">
        <v>80</v>
      </c>
      <c r="C15" s="24" t="s">
        <v>67</v>
      </c>
    </row>
    <row r="16" spans="1:5" ht="31.5" customHeight="1" x14ac:dyDescent="0.25">
      <c r="A16" s="4">
        <v>13</v>
      </c>
      <c r="B16" s="29" t="s">
        <v>72</v>
      </c>
      <c r="C16" s="24" t="s">
        <v>67</v>
      </c>
    </row>
    <row r="17" spans="1:3" ht="28.5" customHeight="1" x14ac:dyDescent="0.25">
      <c r="A17" s="4">
        <v>14</v>
      </c>
      <c r="B17" s="1" t="s">
        <v>53</v>
      </c>
      <c r="C17" s="24" t="s">
        <v>67</v>
      </c>
    </row>
    <row r="18" spans="1:3" ht="30.75" customHeight="1" x14ac:dyDescent="0.25">
      <c r="A18" s="4">
        <v>15</v>
      </c>
      <c r="B18" s="1" t="s">
        <v>81</v>
      </c>
      <c r="C18" s="24" t="s">
        <v>67</v>
      </c>
    </row>
    <row r="19" spans="1:3" ht="26.25" customHeight="1" x14ac:dyDescent="0.25">
      <c r="A19" s="4">
        <v>16</v>
      </c>
      <c r="B19" s="2" t="s">
        <v>82</v>
      </c>
      <c r="C19" s="24" t="s">
        <v>67</v>
      </c>
    </row>
    <row r="20" spans="1:3" ht="60" customHeight="1" x14ac:dyDescent="0.25">
      <c r="A20" s="4">
        <v>17</v>
      </c>
      <c r="B20" s="1" t="s">
        <v>8</v>
      </c>
      <c r="C20" s="24" t="s">
        <v>67</v>
      </c>
    </row>
    <row r="21" spans="1:3" ht="31.5" customHeight="1" x14ac:dyDescent="0.25">
      <c r="A21" s="4">
        <v>18</v>
      </c>
      <c r="B21" s="1" t="s">
        <v>83</v>
      </c>
      <c r="C21" s="24" t="s">
        <v>67</v>
      </c>
    </row>
    <row r="22" spans="1:3" ht="30" customHeight="1" x14ac:dyDescent="0.25">
      <c r="A22" s="4">
        <v>19</v>
      </c>
      <c r="B22" s="1" t="s">
        <v>69</v>
      </c>
      <c r="C22" s="24" t="s">
        <v>67</v>
      </c>
    </row>
    <row r="23" spans="1:3" ht="30" customHeight="1" x14ac:dyDescent="0.25">
      <c r="A23" s="4">
        <v>20</v>
      </c>
      <c r="B23" s="30" t="s">
        <v>17</v>
      </c>
      <c r="C23" s="24" t="s">
        <v>67</v>
      </c>
    </row>
    <row r="24" spans="1:3" ht="38.25" customHeight="1" x14ac:dyDescent="0.25">
      <c r="A24" s="4">
        <v>21</v>
      </c>
      <c r="B24" s="2" t="s">
        <v>11</v>
      </c>
      <c r="C24" s="24" t="s">
        <v>67</v>
      </c>
    </row>
    <row r="25" spans="1:3" ht="28.5" customHeight="1" x14ac:dyDescent="0.25">
      <c r="A25" s="4">
        <v>22</v>
      </c>
      <c r="B25" s="2" t="s">
        <v>84</v>
      </c>
      <c r="C25" s="24" t="s">
        <v>67</v>
      </c>
    </row>
    <row r="26" spans="1:3" ht="32.25" customHeight="1" x14ac:dyDescent="0.25">
      <c r="A26" s="4">
        <v>23</v>
      </c>
      <c r="B26" s="2" t="s">
        <v>12</v>
      </c>
      <c r="C26" s="24" t="s">
        <v>67</v>
      </c>
    </row>
    <row r="27" spans="1:3" ht="47.25" customHeight="1" x14ac:dyDescent="0.25">
      <c r="A27" s="4">
        <v>24</v>
      </c>
      <c r="B27" s="2" t="s">
        <v>66</v>
      </c>
      <c r="C27" s="23"/>
    </row>
    <row r="28" spans="1:3" ht="30.75" customHeight="1" x14ac:dyDescent="0.25">
      <c r="A28" s="4">
        <v>25</v>
      </c>
      <c r="B28" s="2" t="s">
        <v>36</v>
      </c>
      <c r="C28" s="23" t="s">
        <v>93</v>
      </c>
    </row>
    <row r="29" spans="1:3" ht="33.75" customHeight="1" x14ac:dyDescent="0.25">
      <c r="A29" s="4">
        <v>26</v>
      </c>
      <c r="B29" s="2" t="s">
        <v>85</v>
      </c>
      <c r="C29" s="24" t="s">
        <v>67</v>
      </c>
    </row>
    <row r="30" spans="1:3" ht="30.75" customHeight="1" x14ac:dyDescent="0.25">
      <c r="A30" s="4">
        <v>27</v>
      </c>
      <c r="B30" s="1" t="s">
        <v>86</v>
      </c>
      <c r="C30" s="24" t="s">
        <v>67</v>
      </c>
    </row>
    <row r="31" spans="1:3" ht="30.75" customHeight="1" x14ac:dyDescent="0.25">
      <c r="A31" s="4">
        <v>28</v>
      </c>
      <c r="B31" s="2" t="s">
        <v>87</v>
      </c>
      <c r="C31" s="24" t="s">
        <v>67</v>
      </c>
    </row>
    <row r="32" spans="1:3" ht="30" customHeight="1" x14ac:dyDescent="0.25">
      <c r="A32" s="4">
        <v>29</v>
      </c>
      <c r="B32" s="2" t="s">
        <v>13</v>
      </c>
      <c r="C32" s="24" t="s">
        <v>67</v>
      </c>
    </row>
    <row r="33" spans="1:3" ht="52.5" customHeight="1" x14ac:dyDescent="0.25">
      <c r="A33" s="4">
        <v>30</v>
      </c>
      <c r="B33" s="30" t="s">
        <v>23</v>
      </c>
      <c r="C33" s="24" t="s">
        <v>67</v>
      </c>
    </row>
    <row r="34" spans="1:3" ht="56.25" customHeight="1" x14ac:dyDescent="0.25">
      <c r="A34" s="4">
        <v>31</v>
      </c>
      <c r="B34" s="30" t="s">
        <v>88</v>
      </c>
      <c r="C34" s="24" t="s">
        <v>67</v>
      </c>
    </row>
    <row r="35" spans="1:3" ht="25.5" customHeight="1" x14ac:dyDescent="0.25">
      <c r="A35" s="4">
        <v>32</v>
      </c>
      <c r="B35" s="2" t="s">
        <v>14</v>
      </c>
      <c r="C35" s="24" t="s">
        <v>67</v>
      </c>
    </row>
    <row r="36" spans="1:3" ht="39" customHeight="1" x14ac:dyDescent="0.25">
      <c r="A36" s="4">
        <v>33</v>
      </c>
      <c r="B36" s="2" t="s">
        <v>24</v>
      </c>
      <c r="C36" s="24" t="s">
        <v>67</v>
      </c>
    </row>
    <row r="37" spans="1:3" ht="48.75" customHeight="1" x14ac:dyDescent="0.25">
      <c r="A37" s="4">
        <v>34</v>
      </c>
      <c r="B37" s="27" t="s">
        <v>19</v>
      </c>
      <c r="C37" s="24" t="s">
        <v>67</v>
      </c>
    </row>
    <row r="38" spans="1:3" ht="96.75" customHeight="1" x14ac:dyDescent="0.25">
      <c r="A38" s="4">
        <v>35</v>
      </c>
      <c r="B38" s="2" t="s">
        <v>89</v>
      </c>
      <c r="C38" s="24" t="s">
        <v>67</v>
      </c>
    </row>
    <row r="39" spans="1:3" s="6" customFormat="1" ht="29.25" customHeight="1" x14ac:dyDescent="0.25">
      <c r="A39" s="4">
        <v>36</v>
      </c>
      <c r="B39" s="2" t="s">
        <v>70</v>
      </c>
      <c r="C39" s="24" t="s">
        <v>67</v>
      </c>
    </row>
    <row r="40" spans="1:3" s="6" customFormat="1" ht="26.25" customHeight="1" x14ac:dyDescent="0.25">
      <c r="A40" s="4">
        <v>37</v>
      </c>
      <c r="B40" s="3" t="s">
        <v>71</v>
      </c>
      <c r="C40" s="24" t="s">
        <v>67</v>
      </c>
    </row>
    <row r="41" spans="1:3" s="6" customFormat="1" ht="33" customHeight="1" x14ac:dyDescent="0.25">
      <c r="A41" s="4">
        <v>38</v>
      </c>
      <c r="B41" s="2" t="s">
        <v>90</v>
      </c>
      <c r="C41" s="23"/>
    </row>
    <row r="42" spans="1:3" s="6" customFormat="1" ht="35.25" customHeight="1" x14ac:dyDescent="0.25">
      <c r="A42" s="4">
        <v>39</v>
      </c>
      <c r="B42" s="2" t="s">
        <v>15</v>
      </c>
      <c r="C42" s="24" t="s">
        <v>67</v>
      </c>
    </row>
    <row r="43" spans="1:3" s="6" customFormat="1" ht="35.25" customHeight="1" x14ac:dyDescent="0.25">
      <c r="A43" s="31">
        <v>40</v>
      </c>
      <c r="B43" s="30" t="s">
        <v>91</v>
      </c>
      <c r="C43" s="24" t="s">
        <v>67</v>
      </c>
    </row>
    <row r="44" spans="1:3" s="6" customFormat="1" ht="30" customHeight="1" x14ac:dyDescent="0.25">
      <c r="A44" s="4">
        <v>41</v>
      </c>
      <c r="B44" s="2" t="s">
        <v>92</v>
      </c>
      <c r="C44" s="24" t="s">
        <v>67</v>
      </c>
    </row>
    <row r="45" spans="1:3" s="6" customFormat="1" ht="44.25" customHeight="1" x14ac:dyDescent="0.25">
      <c r="A45" s="33">
        <v>42</v>
      </c>
      <c r="B45" s="2" t="s">
        <v>94</v>
      </c>
      <c r="C45" s="24" t="s">
        <v>67</v>
      </c>
    </row>
  </sheetData>
  <autoFilter ref="A3:E44"/>
  <mergeCells count="1">
    <mergeCell ref="A2:C2"/>
  </mergeCells>
  <pageMargins left="0.31496062992125984" right="0.11811023622047245" top="0.15748031496062992" bottom="0.15748031496062992" header="0.31496062992125984" footer="0.31496062992125984"/>
  <pageSetup paperSize="9" scale="73" fitToHeight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workbookViewId="0">
      <pane xSplit="2" ySplit="1" topLeftCell="C46" activePane="bottomRight" state="frozen"/>
      <selection pane="topRight" activeCell="C1" sqref="C1"/>
      <selection pane="bottomLeft" activeCell="A2" sqref="A2"/>
      <selection pane="bottomRight" activeCell="B46" sqref="B46"/>
    </sheetView>
  </sheetViews>
  <sheetFormatPr defaultRowHeight="15" x14ac:dyDescent="0.25"/>
  <cols>
    <col min="1" max="1" width="9.140625" style="19"/>
    <col min="2" max="2" width="38.7109375" style="12" customWidth="1"/>
    <col min="3" max="3" width="24.5703125" style="12" customWidth="1"/>
    <col min="4" max="4" width="14.7109375" style="12" customWidth="1"/>
    <col min="5" max="5" width="28.140625" style="12" customWidth="1"/>
    <col min="6" max="7" width="9.140625" style="12"/>
    <col min="8" max="8" width="16.140625" style="12" customWidth="1"/>
    <col min="9" max="12" width="9.140625" style="12"/>
    <col min="13" max="13" width="11" style="12" bestFit="1" customWidth="1"/>
    <col min="14" max="257" width="9.140625" style="12"/>
    <col min="258" max="258" width="38.7109375" style="12" customWidth="1"/>
    <col min="259" max="260" width="14.7109375" style="12" customWidth="1"/>
    <col min="261" max="261" width="18.42578125" style="12" customWidth="1"/>
    <col min="262" max="263" width="9.140625" style="12"/>
    <col min="264" max="264" width="16.140625" style="12" customWidth="1"/>
    <col min="265" max="513" width="9.140625" style="12"/>
    <col min="514" max="514" width="38.7109375" style="12" customWidth="1"/>
    <col min="515" max="516" width="14.7109375" style="12" customWidth="1"/>
    <col min="517" max="517" width="18.42578125" style="12" customWidth="1"/>
    <col min="518" max="519" width="9.140625" style="12"/>
    <col min="520" max="520" width="16.140625" style="12" customWidth="1"/>
    <col min="521" max="769" width="9.140625" style="12"/>
    <col min="770" max="770" width="38.7109375" style="12" customWidth="1"/>
    <col min="771" max="772" width="14.7109375" style="12" customWidth="1"/>
    <col min="773" max="773" width="18.42578125" style="12" customWidth="1"/>
    <col min="774" max="775" width="9.140625" style="12"/>
    <col min="776" max="776" width="16.140625" style="12" customWidth="1"/>
    <col min="777" max="1025" width="9.140625" style="12"/>
    <col min="1026" max="1026" width="38.7109375" style="12" customWidth="1"/>
    <col min="1027" max="1028" width="14.7109375" style="12" customWidth="1"/>
    <col min="1029" max="1029" width="18.42578125" style="12" customWidth="1"/>
    <col min="1030" max="1031" width="9.140625" style="12"/>
    <col min="1032" max="1032" width="16.140625" style="12" customWidth="1"/>
    <col min="1033" max="1281" width="9.140625" style="12"/>
    <col min="1282" max="1282" width="38.7109375" style="12" customWidth="1"/>
    <col min="1283" max="1284" width="14.7109375" style="12" customWidth="1"/>
    <col min="1285" max="1285" width="18.42578125" style="12" customWidth="1"/>
    <col min="1286" max="1287" width="9.140625" style="12"/>
    <col min="1288" max="1288" width="16.140625" style="12" customWidth="1"/>
    <col min="1289" max="1537" width="9.140625" style="12"/>
    <col min="1538" max="1538" width="38.7109375" style="12" customWidth="1"/>
    <col min="1539" max="1540" width="14.7109375" style="12" customWidth="1"/>
    <col min="1541" max="1541" width="18.42578125" style="12" customWidth="1"/>
    <col min="1542" max="1543" width="9.140625" style="12"/>
    <col min="1544" max="1544" width="16.140625" style="12" customWidth="1"/>
    <col min="1545" max="1793" width="9.140625" style="12"/>
    <col min="1794" max="1794" width="38.7109375" style="12" customWidth="1"/>
    <col min="1795" max="1796" width="14.7109375" style="12" customWidth="1"/>
    <col min="1797" max="1797" width="18.42578125" style="12" customWidth="1"/>
    <col min="1798" max="1799" width="9.140625" style="12"/>
    <col min="1800" max="1800" width="16.140625" style="12" customWidth="1"/>
    <col min="1801" max="2049" width="9.140625" style="12"/>
    <col min="2050" max="2050" width="38.7109375" style="12" customWidth="1"/>
    <col min="2051" max="2052" width="14.7109375" style="12" customWidth="1"/>
    <col min="2053" max="2053" width="18.42578125" style="12" customWidth="1"/>
    <col min="2054" max="2055" width="9.140625" style="12"/>
    <col min="2056" max="2056" width="16.140625" style="12" customWidth="1"/>
    <col min="2057" max="2305" width="9.140625" style="12"/>
    <col min="2306" max="2306" width="38.7109375" style="12" customWidth="1"/>
    <col min="2307" max="2308" width="14.7109375" style="12" customWidth="1"/>
    <col min="2309" max="2309" width="18.42578125" style="12" customWidth="1"/>
    <col min="2310" max="2311" width="9.140625" style="12"/>
    <col min="2312" max="2312" width="16.140625" style="12" customWidth="1"/>
    <col min="2313" max="2561" width="9.140625" style="12"/>
    <col min="2562" max="2562" width="38.7109375" style="12" customWidth="1"/>
    <col min="2563" max="2564" width="14.7109375" style="12" customWidth="1"/>
    <col min="2565" max="2565" width="18.42578125" style="12" customWidth="1"/>
    <col min="2566" max="2567" width="9.140625" style="12"/>
    <col min="2568" max="2568" width="16.140625" style="12" customWidth="1"/>
    <col min="2569" max="2817" width="9.140625" style="12"/>
    <col min="2818" max="2818" width="38.7109375" style="12" customWidth="1"/>
    <col min="2819" max="2820" width="14.7109375" style="12" customWidth="1"/>
    <col min="2821" max="2821" width="18.42578125" style="12" customWidth="1"/>
    <col min="2822" max="2823" width="9.140625" style="12"/>
    <col min="2824" max="2824" width="16.140625" style="12" customWidth="1"/>
    <col min="2825" max="3073" width="9.140625" style="12"/>
    <col min="3074" max="3074" width="38.7109375" style="12" customWidth="1"/>
    <col min="3075" max="3076" width="14.7109375" style="12" customWidth="1"/>
    <col min="3077" max="3077" width="18.42578125" style="12" customWidth="1"/>
    <col min="3078" max="3079" width="9.140625" style="12"/>
    <col min="3080" max="3080" width="16.140625" style="12" customWidth="1"/>
    <col min="3081" max="3329" width="9.140625" style="12"/>
    <col min="3330" max="3330" width="38.7109375" style="12" customWidth="1"/>
    <col min="3331" max="3332" width="14.7109375" style="12" customWidth="1"/>
    <col min="3333" max="3333" width="18.42578125" style="12" customWidth="1"/>
    <col min="3334" max="3335" width="9.140625" style="12"/>
    <col min="3336" max="3336" width="16.140625" style="12" customWidth="1"/>
    <col min="3337" max="3585" width="9.140625" style="12"/>
    <col min="3586" max="3586" width="38.7109375" style="12" customWidth="1"/>
    <col min="3587" max="3588" width="14.7109375" style="12" customWidth="1"/>
    <col min="3589" max="3589" width="18.42578125" style="12" customWidth="1"/>
    <col min="3590" max="3591" width="9.140625" style="12"/>
    <col min="3592" max="3592" width="16.140625" style="12" customWidth="1"/>
    <col min="3593" max="3841" width="9.140625" style="12"/>
    <col min="3842" max="3842" width="38.7109375" style="12" customWidth="1"/>
    <col min="3843" max="3844" width="14.7109375" style="12" customWidth="1"/>
    <col min="3845" max="3845" width="18.42578125" style="12" customWidth="1"/>
    <col min="3846" max="3847" width="9.140625" style="12"/>
    <col min="3848" max="3848" width="16.140625" style="12" customWidth="1"/>
    <col min="3849" max="4097" width="9.140625" style="12"/>
    <col min="4098" max="4098" width="38.7109375" style="12" customWidth="1"/>
    <col min="4099" max="4100" width="14.7109375" style="12" customWidth="1"/>
    <col min="4101" max="4101" width="18.42578125" style="12" customWidth="1"/>
    <col min="4102" max="4103" width="9.140625" style="12"/>
    <col min="4104" max="4104" width="16.140625" style="12" customWidth="1"/>
    <col min="4105" max="4353" width="9.140625" style="12"/>
    <col min="4354" max="4354" width="38.7109375" style="12" customWidth="1"/>
    <col min="4355" max="4356" width="14.7109375" style="12" customWidth="1"/>
    <col min="4357" max="4357" width="18.42578125" style="12" customWidth="1"/>
    <col min="4358" max="4359" width="9.140625" style="12"/>
    <col min="4360" max="4360" width="16.140625" style="12" customWidth="1"/>
    <col min="4361" max="4609" width="9.140625" style="12"/>
    <col min="4610" max="4610" width="38.7109375" style="12" customWidth="1"/>
    <col min="4611" max="4612" width="14.7109375" style="12" customWidth="1"/>
    <col min="4613" max="4613" width="18.42578125" style="12" customWidth="1"/>
    <col min="4614" max="4615" width="9.140625" style="12"/>
    <col min="4616" max="4616" width="16.140625" style="12" customWidth="1"/>
    <col min="4617" max="4865" width="9.140625" style="12"/>
    <col min="4866" max="4866" width="38.7109375" style="12" customWidth="1"/>
    <col min="4867" max="4868" width="14.7109375" style="12" customWidth="1"/>
    <col min="4869" max="4869" width="18.42578125" style="12" customWidth="1"/>
    <col min="4870" max="4871" width="9.140625" style="12"/>
    <col min="4872" max="4872" width="16.140625" style="12" customWidth="1"/>
    <col min="4873" max="5121" width="9.140625" style="12"/>
    <col min="5122" max="5122" width="38.7109375" style="12" customWidth="1"/>
    <col min="5123" max="5124" width="14.7109375" style="12" customWidth="1"/>
    <col min="5125" max="5125" width="18.42578125" style="12" customWidth="1"/>
    <col min="5126" max="5127" width="9.140625" style="12"/>
    <col min="5128" max="5128" width="16.140625" style="12" customWidth="1"/>
    <col min="5129" max="5377" width="9.140625" style="12"/>
    <col min="5378" max="5378" width="38.7109375" style="12" customWidth="1"/>
    <col min="5379" max="5380" width="14.7109375" style="12" customWidth="1"/>
    <col min="5381" max="5381" width="18.42578125" style="12" customWidth="1"/>
    <col min="5382" max="5383" width="9.140625" style="12"/>
    <col min="5384" max="5384" width="16.140625" style="12" customWidth="1"/>
    <col min="5385" max="5633" width="9.140625" style="12"/>
    <col min="5634" max="5634" width="38.7109375" style="12" customWidth="1"/>
    <col min="5635" max="5636" width="14.7109375" style="12" customWidth="1"/>
    <col min="5637" max="5637" width="18.42578125" style="12" customWidth="1"/>
    <col min="5638" max="5639" width="9.140625" style="12"/>
    <col min="5640" max="5640" width="16.140625" style="12" customWidth="1"/>
    <col min="5641" max="5889" width="9.140625" style="12"/>
    <col min="5890" max="5890" width="38.7109375" style="12" customWidth="1"/>
    <col min="5891" max="5892" width="14.7109375" style="12" customWidth="1"/>
    <col min="5893" max="5893" width="18.42578125" style="12" customWidth="1"/>
    <col min="5894" max="5895" width="9.140625" style="12"/>
    <col min="5896" max="5896" width="16.140625" style="12" customWidth="1"/>
    <col min="5897" max="6145" width="9.140625" style="12"/>
    <col min="6146" max="6146" width="38.7109375" style="12" customWidth="1"/>
    <col min="6147" max="6148" width="14.7109375" style="12" customWidth="1"/>
    <col min="6149" max="6149" width="18.42578125" style="12" customWidth="1"/>
    <col min="6150" max="6151" width="9.140625" style="12"/>
    <col min="6152" max="6152" width="16.140625" style="12" customWidth="1"/>
    <col min="6153" max="6401" width="9.140625" style="12"/>
    <col min="6402" max="6402" width="38.7109375" style="12" customWidth="1"/>
    <col min="6403" max="6404" width="14.7109375" style="12" customWidth="1"/>
    <col min="6405" max="6405" width="18.42578125" style="12" customWidth="1"/>
    <col min="6406" max="6407" width="9.140625" style="12"/>
    <col min="6408" max="6408" width="16.140625" style="12" customWidth="1"/>
    <col min="6409" max="6657" width="9.140625" style="12"/>
    <col min="6658" max="6658" width="38.7109375" style="12" customWidth="1"/>
    <col min="6659" max="6660" width="14.7109375" style="12" customWidth="1"/>
    <col min="6661" max="6661" width="18.42578125" style="12" customWidth="1"/>
    <col min="6662" max="6663" width="9.140625" style="12"/>
    <col min="6664" max="6664" width="16.140625" style="12" customWidth="1"/>
    <col min="6665" max="6913" width="9.140625" style="12"/>
    <col min="6914" max="6914" width="38.7109375" style="12" customWidth="1"/>
    <col min="6915" max="6916" width="14.7109375" style="12" customWidth="1"/>
    <col min="6917" max="6917" width="18.42578125" style="12" customWidth="1"/>
    <col min="6918" max="6919" width="9.140625" style="12"/>
    <col min="6920" max="6920" width="16.140625" style="12" customWidth="1"/>
    <col min="6921" max="7169" width="9.140625" style="12"/>
    <col min="7170" max="7170" width="38.7109375" style="12" customWidth="1"/>
    <col min="7171" max="7172" width="14.7109375" style="12" customWidth="1"/>
    <col min="7173" max="7173" width="18.42578125" style="12" customWidth="1"/>
    <col min="7174" max="7175" width="9.140625" style="12"/>
    <col min="7176" max="7176" width="16.140625" style="12" customWidth="1"/>
    <col min="7177" max="7425" width="9.140625" style="12"/>
    <col min="7426" max="7426" width="38.7109375" style="12" customWidth="1"/>
    <col min="7427" max="7428" width="14.7109375" style="12" customWidth="1"/>
    <col min="7429" max="7429" width="18.42578125" style="12" customWidth="1"/>
    <col min="7430" max="7431" width="9.140625" style="12"/>
    <col min="7432" max="7432" width="16.140625" style="12" customWidth="1"/>
    <col min="7433" max="7681" width="9.140625" style="12"/>
    <col min="7682" max="7682" width="38.7109375" style="12" customWidth="1"/>
    <col min="7683" max="7684" width="14.7109375" style="12" customWidth="1"/>
    <col min="7685" max="7685" width="18.42578125" style="12" customWidth="1"/>
    <col min="7686" max="7687" width="9.140625" style="12"/>
    <col min="7688" max="7688" width="16.140625" style="12" customWidth="1"/>
    <col min="7689" max="7937" width="9.140625" style="12"/>
    <col min="7938" max="7938" width="38.7109375" style="12" customWidth="1"/>
    <col min="7939" max="7940" width="14.7109375" style="12" customWidth="1"/>
    <col min="7941" max="7941" width="18.42578125" style="12" customWidth="1"/>
    <col min="7942" max="7943" width="9.140625" style="12"/>
    <col min="7944" max="7944" width="16.140625" style="12" customWidth="1"/>
    <col min="7945" max="8193" width="9.140625" style="12"/>
    <col min="8194" max="8194" width="38.7109375" style="12" customWidth="1"/>
    <col min="8195" max="8196" width="14.7109375" style="12" customWidth="1"/>
    <col min="8197" max="8197" width="18.42578125" style="12" customWidth="1"/>
    <col min="8198" max="8199" width="9.140625" style="12"/>
    <col min="8200" max="8200" width="16.140625" style="12" customWidth="1"/>
    <col min="8201" max="8449" width="9.140625" style="12"/>
    <col min="8450" max="8450" width="38.7109375" style="12" customWidth="1"/>
    <col min="8451" max="8452" width="14.7109375" style="12" customWidth="1"/>
    <col min="8453" max="8453" width="18.42578125" style="12" customWidth="1"/>
    <col min="8454" max="8455" width="9.140625" style="12"/>
    <col min="8456" max="8456" width="16.140625" style="12" customWidth="1"/>
    <col min="8457" max="8705" width="9.140625" style="12"/>
    <col min="8706" max="8706" width="38.7109375" style="12" customWidth="1"/>
    <col min="8707" max="8708" width="14.7109375" style="12" customWidth="1"/>
    <col min="8709" max="8709" width="18.42578125" style="12" customWidth="1"/>
    <col min="8710" max="8711" width="9.140625" style="12"/>
    <col min="8712" max="8712" width="16.140625" style="12" customWidth="1"/>
    <col min="8713" max="8961" width="9.140625" style="12"/>
    <col min="8962" max="8962" width="38.7109375" style="12" customWidth="1"/>
    <col min="8963" max="8964" width="14.7109375" style="12" customWidth="1"/>
    <col min="8965" max="8965" width="18.42578125" style="12" customWidth="1"/>
    <col min="8966" max="8967" width="9.140625" style="12"/>
    <col min="8968" max="8968" width="16.140625" style="12" customWidth="1"/>
    <col min="8969" max="9217" width="9.140625" style="12"/>
    <col min="9218" max="9218" width="38.7109375" style="12" customWidth="1"/>
    <col min="9219" max="9220" width="14.7109375" style="12" customWidth="1"/>
    <col min="9221" max="9221" width="18.42578125" style="12" customWidth="1"/>
    <col min="9222" max="9223" width="9.140625" style="12"/>
    <col min="9224" max="9224" width="16.140625" style="12" customWidth="1"/>
    <col min="9225" max="9473" width="9.140625" style="12"/>
    <col min="9474" max="9474" width="38.7109375" style="12" customWidth="1"/>
    <col min="9475" max="9476" width="14.7109375" style="12" customWidth="1"/>
    <col min="9477" max="9477" width="18.42578125" style="12" customWidth="1"/>
    <col min="9478" max="9479" width="9.140625" style="12"/>
    <col min="9480" max="9480" width="16.140625" style="12" customWidth="1"/>
    <col min="9481" max="9729" width="9.140625" style="12"/>
    <col min="9730" max="9730" width="38.7109375" style="12" customWidth="1"/>
    <col min="9731" max="9732" width="14.7109375" style="12" customWidth="1"/>
    <col min="9733" max="9733" width="18.42578125" style="12" customWidth="1"/>
    <col min="9734" max="9735" width="9.140625" style="12"/>
    <col min="9736" max="9736" width="16.140625" style="12" customWidth="1"/>
    <col min="9737" max="9985" width="9.140625" style="12"/>
    <col min="9986" max="9986" width="38.7109375" style="12" customWidth="1"/>
    <col min="9987" max="9988" width="14.7109375" style="12" customWidth="1"/>
    <col min="9989" max="9989" width="18.42578125" style="12" customWidth="1"/>
    <col min="9990" max="9991" width="9.140625" style="12"/>
    <col min="9992" max="9992" width="16.140625" style="12" customWidth="1"/>
    <col min="9993" max="10241" width="9.140625" style="12"/>
    <col min="10242" max="10242" width="38.7109375" style="12" customWidth="1"/>
    <col min="10243" max="10244" width="14.7109375" style="12" customWidth="1"/>
    <col min="10245" max="10245" width="18.42578125" style="12" customWidth="1"/>
    <col min="10246" max="10247" width="9.140625" style="12"/>
    <col min="10248" max="10248" width="16.140625" style="12" customWidth="1"/>
    <col min="10249" max="10497" width="9.140625" style="12"/>
    <col min="10498" max="10498" width="38.7109375" style="12" customWidth="1"/>
    <col min="10499" max="10500" width="14.7109375" style="12" customWidth="1"/>
    <col min="10501" max="10501" width="18.42578125" style="12" customWidth="1"/>
    <col min="10502" max="10503" width="9.140625" style="12"/>
    <col min="10504" max="10504" width="16.140625" style="12" customWidth="1"/>
    <col min="10505" max="10753" width="9.140625" style="12"/>
    <col min="10754" max="10754" width="38.7109375" style="12" customWidth="1"/>
    <col min="10755" max="10756" width="14.7109375" style="12" customWidth="1"/>
    <col min="10757" max="10757" width="18.42578125" style="12" customWidth="1"/>
    <col min="10758" max="10759" width="9.140625" style="12"/>
    <col min="10760" max="10760" width="16.140625" style="12" customWidth="1"/>
    <col min="10761" max="11009" width="9.140625" style="12"/>
    <col min="11010" max="11010" width="38.7109375" style="12" customWidth="1"/>
    <col min="11011" max="11012" width="14.7109375" style="12" customWidth="1"/>
    <col min="11013" max="11013" width="18.42578125" style="12" customWidth="1"/>
    <col min="11014" max="11015" width="9.140625" style="12"/>
    <col min="11016" max="11016" width="16.140625" style="12" customWidth="1"/>
    <col min="11017" max="11265" width="9.140625" style="12"/>
    <col min="11266" max="11266" width="38.7109375" style="12" customWidth="1"/>
    <col min="11267" max="11268" width="14.7109375" style="12" customWidth="1"/>
    <col min="11269" max="11269" width="18.42578125" style="12" customWidth="1"/>
    <col min="11270" max="11271" width="9.140625" style="12"/>
    <col min="11272" max="11272" width="16.140625" style="12" customWidth="1"/>
    <col min="11273" max="11521" width="9.140625" style="12"/>
    <col min="11522" max="11522" width="38.7109375" style="12" customWidth="1"/>
    <col min="11523" max="11524" width="14.7109375" style="12" customWidth="1"/>
    <col min="11525" max="11525" width="18.42578125" style="12" customWidth="1"/>
    <col min="11526" max="11527" width="9.140625" style="12"/>
    <col min="11528" max="11528" width="16.140625" style="12" customWidth="1"/>
    <col min="11529" max="11777" width="9.140625" style="12"/>
    <col min="11778" max="11778" width="38.7109375" style="12" customWidth="1"/>
    <col min="11779" max="11780" width="14.7109375" style="12" customWidth="1"/>
    <col min="11781" max="11781" width="18.42578125" style="12" customWidth="1"/>
    <col min="11782" max="11783" width="9.140625" style="12"/>
    <col min="11784" max="11784" width="16.140625" style="12" customWidth="1"/>
    <col min="11785" max="12033" width="9.140625" style="12"/>
    <col min="12034" max="12034" width="38.7109375" style="12" customWidth="1"/>
    <col min="12035" max="12036" width="14.7109375" style="12" customWidth="1"/>
    <col min="12037" max="12037" width="18.42578125" style="12" customWidth="1"/>
    <col min="12038" max="12039" width="9.140625" style="12"/>
    <col min="12040" max="12040" width="16.140625" style="12" customWidth="1"/>
    <col min="12041" max="12289" width="9.140625" style="12"/>
    <col min="12290" max="12290" width="38.7109375" style="12" customWidth="1"/>
    <col min="12291" max="12292" width="14.7109375" style="12" customWidth="1"/>
    <col min="12293" max="12293" width="18.42578125" style="12" customWidth="1"/>
    <col min="12294" max="12295" width="9.140625" style="12"/>
    <col min="12296" max="12296" width="16.140625" style="12" customWidth="1"/>
    <col min="12297" max="12545" width="9.140625" style="12"/>
    <col min="12546" max="12546" width="38.7109375" style="12" customWidth="1"/>
    <col min="12547" max="12548" width="14.7109375" style="12" customWidth="1"/>
    <col min="12549" max="12549" width="18.42578125" style="12" customWidth="1"/>
    <col min="12550" max="12551" width="9.140625" style="12"/>
    <col min="12552" max="12552" width="16.140625" style="12" customWidth="1"/>
    <col min="12553" max="12801" width="9.140625" style="12"/>
    <col min="12802" max="12802" width="38.7109375" style="12" customWidth="1"/>
    <col min="12803" max="12804" width="14.7109375" style="12" customWidth="1"/>
    <col min="12805" max="12805" width="18.42578125" style="12" customWidth="1"/>
    <col min="12806" max="12807" width="9.140625" style="12"/>
    <col min="12808" max="12808" width="16.140625" style="12" customWidth="1"/>
    <col min="12809" max="13057" width="9.140625" style="12"/>
    <col min="13058" max="13058" width="38.7109375" style="12" customWidth="1"/>
    <col min="13059" max="13060" width="14.7109375" style="12" customWidth="1"/>
    <col min="13061" max="13061" width="18.42578125" style="12" customWidth="1"/>
    <col min="13062" max="13063" width="9.140625" style="12"/>
    <col min="13064" max="13064" width="16.140625" style="12" customWidth="1"/>
    <col min="13065" max="13313" width="9.140625" style="12"/>
    <col min="13314" max="13314" width="38.7109375" style="12" customWidth="1"/>
    <col min="13315" max="13316" width="14.7109375" style="12" customWidth="1"/>
    <col min="13317" max="13317" width="18.42578125" style="12" customWidth="1"/>
    <col min="13318" max="13319" width="9.140625" style="12"/>
    <col min="13320" max="13320" width="16.140625" style="12" customWidth="1"/>
    <col min="13321" max="13569" width="9.140625" style="12"/>
    <col min="13570" max="13570" width="38.7109375" style="12" customWidth="1"/>
    <col min="13571" max="13572" width="14.7109375" style="12" customWidth="1"/>
    <col min="13573" max="13573" width="18.42578125" style="12" customWidth="1"/>
    <col min="13574" max="13575" width="9.140625" style="12"/>
    <col min="13576" max="13576" width="16.140625" style="12" customWidth="1"/>
    <col min="13577" max="13825" width="9.140625" style="12"/>
    <col min="13826" max="13826" width="38.7109375" style="12" customWidth="1"/>
    <col min="13827" max="13828" width="14.7109375" style="12" customWidth="1"/>
    <col min="13829" max="13829" width="18.42578125" style="12" customWidth="1"/>
    <col min="13830" max="13831" width="9.140625" style="12"/>
    <col min="13832" max="13832" width="16.140625" style="12" customWidth="1"/>
    <col min="13833" max="14081" width="9.140625" style="12"/>
    <col min="14082" max="14082" width="38.7109375" style="12" customWidth="1"/>
    <col min="14083" max="14084" width="14.7109375" style="12" customWidth="1"/>
    <col min="14085" max="14085" width="18.42578125" style="12" customWidth="1"/>
    <col min="14086" max="14087" width="9.140625" style="12"/>
    <col min="14088" max="14088" width="16.140625" style="12" customWidth="1"/>
    <col min="14089" max="14337" width="9.140625" style="12"/>
    <col min="14338" max="14338" width="38.7109375" style="12" customWidth="1"/>
    <col min="14339" max="14340" width="14.7109375" style="12" customWidth="1"/>
    <col min="14341" max="14341" width="18.42578125" style="12" customWidth="1"/>
    <col min="14342" max="14343" width="9.140625" style="12"/>
    <col min="14344" max="14344" width="16.140625" style="12" customWidth="1"/>
    <col min="14345" max="14593" width="9.140625" style="12"/>
    <col min="14594" max="14594" width="38.7109375" style="12" customWidth="1"/>
    <col min="14595" max="14596" width="14.7109375" style="12" customWidth="1"/>
    <col min="14597" max="14597" width="18.42578125" style="12" customWidth="1"/>
    <col min="14598" max="14599" width="9.140625" style="12"/>
    <col min="14600" max="14600" width="16.140625" style="12" customWidth="1"/>
    <col min="14601" max="14849" width="9.140625" style="12"/>
    <col min="14850" max="14850" width="38.7109375" style="12" customWidth="1"/>
    <col min="14851" max="14852" width="14.7109375" style="12" customWidth="1"/>
    <col min="14853" max="14853" width="18.42578125" style="12" customWidth="1"/>
    <col min="14854" max="14855" width="9.140625" style="12"/>
    <col min="14856" max="14856" width="16.140625" style="12" customWidth="1"/>
    <col min="14857" max="15105" width="9.140625" style="12"/>
    <col min="15106" max="15106" width="38.7109375" style="12" customWidth="1"/>
    <col min="15107" max="15108" width="14.7109375" style="12" customWidth="1"/>
    <col min="15109" max="15109" width="18.42578125" style="12" customWidth="1"/>
    <col min="15110" max="15111" width="9.140625" style="12"/>
    <col min="15112" max="15112" width="16.140625" style="12" customWidth="1"/>
    <col min="15113" max="15361" width="9.140625" style="12"/>
    <col min="15362" max="15362" width="38.7109375" style="12" customWidth="1"/>
    <col min="15363" max="15364" width="14.7109375" style="12" customWidth="1"/>
    <col min="15365" max="15365" width="18.42578125" style="12" customWidth="1"/>
    <col min="15366" max="15367" width="9.140625" style="12"/>
    <col min="15368" max="15368" width="16.140625" style="12" customWidth="1"/>
    <col min="15369" max="15617" width="9.140625" style="12"/>
    <col min="15618" max="15618" width="38.7109375" style="12" customWidth="1"/>
    <col min="15619" max="15620" width="14.7109375" style="12" customWidth="1"/>
    <col min="15621" max="15621" width="18.42578125" style="12" customWidth="1"/>
    <col min="15622" max="15623" width="9.140625" style="12"/>
    <col min="15624" max="15624" width="16.140625" style="12" customWidth="1"/>
    <col min="15625" max="15873" width="9.140625" style="12"/>
    <col min="15874" max="15874" width="38.7109375" style="12" customWidth="1"/>
    <col min="15875" max="15876" width="14.7109375" style="12" customWidth="1"/>
    <col min="15877" max="15877" width="18.42578125" style="12" customWidth="1"/>
    <col min="15878" max="15879" width="9.140625" style="12"/>
    <col min="15880" max="15880" width="16.140625" style="12" customWidth="1"/>
    <col min="15881" max="16129" width="9.140625" style="12"/>
    <col min="16130" max="16130" width="38.7109375" style="12" customWidth="1"/>
    <col min="16131" max="16132" width="14.7109375" style="12" customWidth="1"/>
    <col min="16133" max="16133" width="18.42578125" style="12" customWidth="1"/>
    <col min="16134" max="16135" width="9.140625" style="12"/>
    <col min="16136" max="16136" width="16.140625" style="12" customWidth="1"/>
    <col min="16137" max="16384" width="9.140625" style="12"/>
  </cols>
  <sheetData>
    <row r="1" spans="1:13" ht="180" x14ac:dyDescent="0.25">
      <c r="A1" s="7"/>
      <c r="B1" s="8" t="s">
        <v>25</v>
      </c>
      <c r="C1" s="9" t="s">
        <v>2</v>
      </c>
      <c r="D1" s="9" t="s">
        <v>3</v>
      </c>
      <c r="E1" s="10"/>
      <c r="F1" s="9" t="s">
        <v>26</v>
      </c>
      <c r="G1" s="9" t="s">
        <v>27</v>
      </c>
      <c r="H1" s="10" t="s">
        <v>28</v>
      </c>
      <c r="I1" s="9" t="s">
        <v>29</v>
      </c>
      <c r="J1" s="11" t="s">
        <v>30</v>
      </c>
    </row>
    <row r="2" spans="1:13" x14ac:dyDescent="0.25">
      <c r="A2" s="7">
        <v>1</v>
      </c>
      <c r="B2" s="13" t="s">
        <v>31</v>
      </c>
      <c r="C2" s="14">
        <v>4620001192</v>
      </c>
      <c r="D2" s="14">
        <v>462001001</v>
      </c>
      <c r="E2" s="15" t="s">
        <v>31</v>
      </c>
      <c r="F2" s="16" t="s">
        <v>32</v>
      </c>
      <c r="G2" s="9" t="s">
        <v>32</v>
      </c>
      <c r="H2" s="9" t="s">
        <v>32</v>
      </c>
      <c r="I2" s="9" t="s">
        <v>33</v>
      </c>
      <c r="J2" s="11" t="s">
        <v>32</v>
      </c>
      <c r="K2" s="12" t="e">
        <f>VLOOKUP(B2,'ПЕРЕЧЕНЬ '!B:B,1,0)</f>
        <v>#N/A</v>
      </c>
      <c r="M2" s="12" t="e">
        <f>VLOOKUP(C2,'ПЕРЕЧЕНЬ '!#REF!,1,0)</f>
        <v>#REF!</v>
      </c>
    </row>
    <row r="3" spans="1:13" ht="105" x14ac:dyDescent="0.25">
      <c r="A3" s="7">
        <f>A2+1</f>
        <v>2</v>
      </c>
      <c r="B3" s="13" t="s">
        <v>34</v>
      </c>
      <c r="C3" s="14">
        <v>7712029250</v>
      </c>
      <c r="D3" s="14">
        <v>462001001</v>
      </c>
      <c r="E3" s="15" t="s">
        <v>34</v>
      </c>
      <c r="F3" s="16" t="s">
        <v>32</v>
      </c>
      <c r="G3" s="9" t="s">
        <v>32</v>
      </c>
      <c r="H3" s="9" t="s">
        <v>32</v>
      </c>
      <c r="I3" s="9" t="s">
        <v>33</v>
      </c>
      <c r="J3" s="10" t="s">
        <v>32</v>
      </c>
      <c r="K3" s="12" t="e">
        <f>VLOOKUP(B3,'ПЕРЕЧЕНЬ '!B:B,1,0)</f>
        <v>#N/A</v>
      </c>
      <c r="M3" s="12" t="e">
        <f>VLOOKUP(C3,'ПЕРЕЧЕНЬ '!#REF!,1,0)</f>
        <v>#REF!</v>
      </c>
    </row>
    <row r="4" spans="1:13" x14ac:dyDescent="0.25">
      <c r="A4" s="7">
        <f t="shared" ref="A4:A47" si="0">A3+1</f>
        <v>3</v>
      </c>
      <c r="B4" s="13" t="s">
        <v>35</v>
      </c>
      <c r="C4" s="14">
        <v>4633001577</v>
      </c>
      <c r="D4" s="14">
        <v>463301001</v>
      </c>
      <c r="E4" s="15" t="s">
        <v>35</v>
      </c>
      <c r="F4" s="16" t="s">
        <v>32</v>
      </c>
      <c r="G4" s="9" t="s">
        <v>32</v>
      </c>
      <c r="H4" s="9" t="s">
        <v>32</v>
      </c>
      <c r="I4" s="9" t="s">
        <v>33</v>
      </c>
      <c r="J4" s="11" t="s">
        <v>32</v>
      </c>
      <c r="K4" s="12" t="e">
        <f>VLOOKUP(B4,'ПЕРЕЧЕНЬ '!B:B,1,0)</f>
        <v>#N/A</v>
      </c>
      <c r="M4" s="12" t="e">
        <f>VLOOKUP(C4,'ПЕРЕЧЕНЬ '!#REF!,1,0)</f>
        <v>#REF!</v>
      </c>
    </row>
    <row r="5" spans="1:13" ht="30" x14ac:dyDescent="0.25">
      <c r="A5" s="7">
        <f t="shared" si="0"/>
        <v>4</v>
      </c>
      <c r="B5" s="13" t="s">
        <v>36</v>
      </c>
      <c r="C5" s="17">
        <v>6829012680</v>
      </c>
      <c r="D5" s="14">
        <v>463243001</v>
      </c>
      <c r="E5" s="15" t="s">
        <v>36</v>
      </c>
      <c r="F5" s="16" t="s">
        <v>32</v>
      </c>
      <c r="G5" s="9" t="s">
        <v>32</v>
      </c>
      <c r="H5" s="9" t="s">
        <v>33</v>
      </c>
      <c r="I5" s="9" t="s">
        <v>32</v>
      </c>
      <c r="J5" s="11" t="s">
        <v>32</v>
      </c>
      <c r="K5" s="12" t="str">
        <f>VLOOKUP(B5,'ПЕРЕЧЕНЬ '!B:B,1,0)</f>
        <v>ПАО "Квадра" (филиал "Курская генерация")</v>
      </c>
      <c r="M5" s="12" t="e">
        <f>VLOOKUP(C5,'ПЕРЕЧЕНЬ '!#REF!,1,0)</f>
        <v>#REF!</v>
      </c>
    </row>
    <row r="6" spans="1:13" ht="30" x14ac:dyDescent="0.25">
      <c r="A6" s="7">
        <f t="shared" si="0"/>
        <v>5</v>
      </c>
      <c r="B6" s="13" t="s">
        <v>37</v>
      </c>
      <c r="C6" s="14">
        <v>5116000922</v>
      </c>
      <c r="D6" s="14">
        <v>366445001</v>
      </c>
      <c r="E6" s="15" t="s">
        <v>37</v>
      </c>
      <c r="F6" s="16" t="s">
        <v>32</v>
      </c>
      <c r="G6" s="9" t="s">
        <v>33</v>
      </c>
      <c r="H6" s="9" t="s">
        <v>32</v>
      </c>
      <c r="I6" s="9" t="s">
        <v>33</v>
      </c>
      <c r="J6" s="10" t="s">
        <v>33</v>
      </c>
      <c r="K6" s="12" t="e">
        <f>VLOOKUP(B6,'ПЕРЕЧЕНЬ '!B:B,1,0)</f>
        <v>#N/A</v>
      </c>
      <c r="M6" s="12" t="e">
        <f>VLOOKUP(C6,'ПЕРЕЧЕНЬ '!#REF!,1,0)</f>
        <v>#REF!</v>
      </c>
    </row>
    <row r="7" spans="1:13" x14ac:dyDescent="0.25">
      <c r="A7" s="7">
        <f t="shared" si="0"/>
        <v>6</v>
      </c>
      <c r="B7" s="13" t="s">
        <v>38</v>
      </c>
      <c r="C7" s="14">
        <v>4618003724</v>
      </c>
      <c r="D7" s="14">
        <v>461801001</v>
      </c>
      <c r="E7" s="15" t="s">
        <v>38</v>
      </c>
      <c r="F7" s="16" t="s">
        <v>32</v>
      </c>
      <c r="G7" s="9" t="s">
        <v>32</v>
      </c>
      <c r="H7" s="9" t="s">
        <v>32</v>
      </c>
      <c r="I7" s="9" t="s">
        <v>33</v>
      </c>
      <c r="J7" s="10" t="s">
        <v>32</v>
      </c>
      <c r="K7" s="12" t="e">
        <f>VLOOKUP(B7,'ПЕРЕЧЕНЬ '!B:B,1,0)</f>
        <v>#N/A</v>
      </c>
      <c r="M7" s="12" t="e">
        <f>VLOOKUP(C7,'ПЕРЕЧЕНЬ '!#REF!,1,0)</f>
        <v>#REF!</v>
      </c>
    </row>
    <row r="8" spans="1:13" x14ac:dyDescent="0.25">
      <c r="A8" s="7">
        <f t="shared" si="0"/>
        <v>7</v>
      </c>
      <c r="B8" s="13" t="s">
        <v>39</v>
      </c>
      <c r="C8" s="14">
        <v>4632064013</v>
      </c>
      <c r="D8" s="14">
        <v>463201001</v>
      </c>
      <c r="E8" s="15" t="s">
        <v>39</v>
      </c>
      <c r="F8" s="16" t="s">
        <v>32</v>
      </c>
      <c r="G8" s="9" t="s">
        <v>33</v>
      </c>
      <c r="H8" s="9" t="s">
        <v>32</v>
      </c>
      <c r="I8" s="9" t="s">
        <v>33</v>
      </c>
      <c r="J8" s="10" t="s">
        <v>32</v>
      </c>
      <c r="K8" s="12" t="e">
        <f>VLOOKUP(B8,'ПЕРЕЧЕНЬ '!B:B,1,0)</f>
        <v>#N/A</v>
      </c>
      <c r="M8" s="12" t="e">
        <f>VLOOKUP(C8,'ПЕРЕЧЕНЬ '!#REF!,1,0)</f>
        <v>#REF!</v>
      </c>
    </row>
    <row r="9" spans="1:13" x14ac:dyDescent="0.25">
      <c r="A9" s="7">
        <f t="shared" si="0"/>
        <v>8</v>
      </c>
      <c r="B9" s="13" t="s">
        <v>40</v>
      </c>
      <c r="C9" s="14">
        <v>4607005286</v>
      </c>
      <c r="D9" s="14">
        <v>460701001</v>
      </c>
      <c r="E9" s="15" t="s">
        <v>40</v>
      </c>
      <c r="F9" s="16" t="s">
        <v>32</v>
      </c>
      <c r="G9" s="9" t="s">
        <v>32</v>
      </c>
      <c r="H9" s="9" t="s">
        <v>33</v>
      </c>
      <c r="I9" s="9" t="s">
        <v>33</v>
      </c>
      <c r="J9" s="11" t="s">
        <v>32</v>
      </c>
      <c r="K9" s="12" t="e">
        <f>VLOOKUP(B9,'ПЕРЕЧЕНЬ '!B:B,1,0)</f>
        <v>#N/A</v>
      </c>
      <c r="M9" s="12" t="e">
        <f>VLOOKUP(C9,'ПЕРЕЧЕНЬ '!#REF!,1,0)</f>
        <v>#REF!</v>
      </c>
    </row>
    <row r="10" spans="1:13" ht="30" x14ac:dyDescent="0.25">
      <c r="A10" s="7">
        <f t="shared" si="0"/>
        <v>9</v>
      </c>
      <c r="B10" s="13" t="s">
        <v>16</v>
      </c>
      <c r="C10" s="14">
        <v>4632077904</v>
      </c>
      <c r="D10" s="14">
        <v>463201001</v>
      </c>
      <c r="E10" s="15" t="s">
        <v>16</v>
      </c>
      <c r="F10" s="16" t="s">
        <v>32</v>
      </c>
      <c r="G10" s="9" t="s">
        <v>33</v>
      </c>
      <c r="H10" s="9" t="s">
        <v>33</v>
      </c>
      <c r="I10" s="9" t="s">
        <v>32</v>
      </c>
      <c r="J10" s="10" t="s">
        <v>33</v>
      </c>
      <c r="K10" s="12" t="e">
        <f>VLOOKUP(B10,'ПЕРЕЧЕНЬ '!B:B,1,0)</f>
        <v>#N/A</v>
      </c>
      <c r="M10" s="12" t="e">
        <f>VLOOKUP(C10,'ПЕРЕЧЕНЬ '!#REF!,1,0)</f>
        <v>#REF!</v>
      </c>
    </row>
    <row r="11" spans="1:13" x14ac:dyDescent="0.25">
      <c r="A11" s="7">
        <f t="shared" si="0"/>
        <v>10</v>
      </c>
      <c r="B11" s="13" t="s">
        <v>41</v>
      </c>
      <c r="C11" s="14">
        <v>4632032678</v>
      </c>
      <c r="D11" s="14">
        <v>463201001</v>
      </c>
      <c r="E11" s="15" t="s">
        <v>41</v>
      </c>
      <c r="F11" s="16" t="s">
        <v>32</v>
      </c>
      <c r="G11" s="9" t="s">
        <v>33</v>
      </c>
      <c r="H11" s="9" t="s">
        <v>32</v>
      </c>
      <c r="I11" s="9" t="s">
        <v>33</v>
      </c>
      <c r="J11" s="10" t="s">
        <v>32</v>
      </c>
      <c r="K11" s="12" t="e">
        <f>VLOOKUP(B11,'ПЕРЕЧЕНЬ '!B:B,1,0)</f>
        <v>#N/A</v>
      </c>
      <c r="M11" s="12" t="e">
        <f>VLOOKUP(C11,'ПЕРЕЧЕНЬ '!#REF!,1,0)</f>
        <v>#REF!</v>
      </c>
    </row>
    <row r="12" spans="1:13" x14ac:dyDescent="0.25">
      <c r="A12" s="7">
        <f t="shared" si="0"/>
        <v>11</v>
      </c>
      <c r="B12" s="13" t="s">
        <v>10</v>
      </c>
      <c r="C12" s="14">
        <v>4626006207</v>
      </c>
      <c r="D12" s="14">
        <v>462601001</v>
      </c>
      <c r="E12" s="15" t="s">
        <v>10</v>
      </c>
      <c r="F12" s="16" t="s">
        <v>32</v>
      </c>
      <c r="G12" s="9" t="s">
        <v>32</v>
      </c>
      <c r="H12" s="9" t="s">
        <v>32</v>
      </c>
      <c r="I12" s="9" t="s">
        <v>33</v>
      </c>
      <c r="J12" s="10" t="s">
        <v>32</v>
      </c>
      <c r="K12" s="12" t="e">
        <f>VLOOKUP(B12,'ПЕРЕЧЕНЬ '!B:B,1,0)</f>
        <v>#N/A</v>
      </c>
      <c r="M12" s="12" t="e">
        <f>VLOOKUP(C12,'ПЕРЕЧЕНЬ '!#REF!,1,0)</f>
        <v>#REF!</v>
      </c>
    </row>
    <row r="13" spans="1:13" x14ac:dyDescent="0.25">
      <c r="A13" s="7">
        <f t="shared" si="0"/>
        <v>12</v>
      </c>
      <c r="B13" s="13" t="s">
        <v>8</v>
      </c>
      <c r="C13" s="14">
        <v>4625004944</v>
      </c>
      <c r="D13" s="14">
        <v>462501001</v>
      </c>
      <c r="E13" s="15" t="s">
        <v>8</v>
      </c>
      <c r="F13" s="16" t="s">
        <v>32</v>
      </c>
      <c r="G13" s="9" t="s">
        <v>32</v>
      </c>
      <c r="H13" s="9" t="s">
        <v>32</v>
      </c>
      <c r="I13" s="9" t="s">
        <v>33</v>
      </c>
      <c r="J13" s="10" t="s">
        <v>32</v>
      </c>
      <c r="K13" s="12" t="str">
        <f>VLOOKUP(B13,'ПЕРЕЧЕНЬ '!B:B,1,0)</f>
        <v>ООО "Фатежские КЭТС"</v>
      </c>
      <c r="M13" s="12" t="e">
        <f>VLOOKUP(C13,'ПЕРЕЧЕНЬ '!#REF!,1,0)</f>
        <v>#REF!</v>
      </c>
    </row>
    <row r="14" spans="1:13" ht="30" x14ac:dyDescent="0.25">
      <c r="A14" s="7">
        <f t="shared" si="0"/>
        <v>13</v>
      </c>
      <c r="B14" s="13" t="s">
        <v>42</v>
      </c>
      <c r="C14" s="14">
        <v>4603005599</v>
      </c>
      <c r="D14" s="14">
        <v>460301001</v>
      </c>
      <c r="E14" s="15" t="s">
        <v>42</v>
      </c>
      <c r="F14" s="16" t="s">
        <v>32</v>
      </c>
      <c r="G14" s="9" t="s">
        <v>32</v>
      </c>
      <c r="H14" s="9" t="s">
        <v>32</v>
      </c>
      <c r="I14" s="9" t="s">
        <v>33</v>
      </c>
      <c r="J14" s="11" t="s">
        <v>32</v>
      </c>
      <c r="K14" s="12" t="e">
        <f>VLOOKUP(B14,'ПЕРЕЧЕНЬ '!B:B,1,0)</f>
        <v>#N/A</v>
      </c>
      <c r="M14" s="12" t="e">
        <f>VLOOKUP(C14,'ПЕРЕЧЕНЬ '!#REF!,1,0)</f>
        <v>#REF!</v>
      </c>
    </row>
    <row r="15" spans="1:13" ht="30" x14ac:dyDescent="0.25">
      <c r="A15" s="7">
        <f t="shared" si="0"/>
        <v>14</v>
      </c>
      <c r="B15" s="13" t="s">
        <v>13</v>
      </c>
      <c r="C15" s="14">
        <v>4632068226</v>
      </c>
      <c r="D15" s="14">
        <v>463201001</v>
      </c>
      <c r="E15" s="15" t="s">
        <v>13</v>
      </c>
      <c r="F15" s="16" t="s">
        <v>32</v>
      </c>
      <c r="G15" s="9" t="s">
        <v>32</v>
      </c>
      <c r="H15" s="9" t="s">
        <v>32</v>
      </c>
      <c r="I15" s="9" t="s">
        <v>33</v>
      </c>
      <c r="J15" s="10" t="s">
        <v>32</v>
      </c>
      <c r="K15" s="12" t="str">
        <f>VLOOKUP(B15,'ПЕРЕЧЕНЬ '!B:B,1,0)</f>
        <v>ООО "Теплогенерирующая компания"</v>
      </c>
      <c r="M15" s="12" t="e">
        <f>VLOOKUP(C15,'ПЕРЕЧЕНЬ '!#REF!,1,0)</f>
        <v>#REF!</v>
      </c>
    </row>
    <row r="16" spans="1:13" ht="30" x14ac:dyDescent="0.25">
      <c r="A16" s="7">
        <f t="shared" si="0"/>
        <v>15</v>
      </c>
      <c r="B16" s="13" t="s">
        <v>21</v>
      </c>
      <c r="C16" s="14">
        <v>4632207448</v>
      </c>
      <c r="D16" s="14">
        <v>463201001</v>
      </c>
      <c r="E16" s="15" t="s">
        <v>21</v>
      </c>
      <c r="F16" s="16" t="s">
        <v>32</v>
      </c>
      <c r="G16" s="9" t="s">
        <v>32</v>
      </c>
      <c r="H16" s="9" t="s">
        <v>32</v>
      </c>
      <c r="I16" s="9" t="s">
        <v>33</v>
      </c>
      <c r="J16" s="10" t="s">
        <v>33</v>
      </c>
      <c r="K16" s="12" t="e">
        <f>VLOOKUP(B16,'ПЕРЕЧЕНЬ '!B:B,1,0)</f>
        <v>#N/A</v>
      </c>
      <c r="M16" s="12" t="e">
        <f>VLOOKUP(C16,'ПЕРЕЧЕНЬ '!#REF!,1,0)</f>
        <v>#REF!</v>
      </c>
    </row>
    <row r="17" spans="1:13" x14ac:dyDescent="0.25">
      <c r="A17" s="7">
        <f t="shared" si="0"/>
        <v>16</v>
      </c>
      <c r="B17" s="13" t="s">
        <v>43</v>
      </c>
      <c r="C17" s="14">
        <v>4610007068</v>
      </c>
      <c r="D17" s="14">
        <v>461001001</v>
      </c>
      <c r="E17" s="15" t="s">
        <v>43</v>
      </c>
      <c r="F17" s="16" t="s">
        <v>32</v>
      </c>
      <c r="G17" s="9" t="s">
        <v>32</v>
      </c>
      <c r="H17" s="9" t="s">
        <v>32</v>
      </c>
      <c r="I17" s="9" t="s">
        <v>33</v>
      </c>
      <c r="J17" s="10" t="s">
        <v>32</v>
      </c>
      <c r="K17" s="12" t="e">
        <f>VLOOKUP(B17,'ПЕРЕЧЕНЬ '!B:B,1,0)</f>
        <v>#N/A</v>
      </c>
      <c r="M17" s="12" t="e">
        <f>VLOOKUP(C17,'ПЕРЕЧЕНЬ '!#REF!,1,0)</f>
        <v>#REF!</v>
      </c>
    </row>
    <row r="18" spans="1:13" ht="30" x14ac:dyDescent="0.25">
      <c r="A18" s="7">
        <f t="shared" si="0"/>
        <v>17</v>
      </c>
      <c r="B18" s="13" t="s">
        <v>44</v>
      </c>
      <c r="C18" s="14">
        <v>4607000231</v>
      </c>
      <c r="D18" s="14">
        <v>460701001</v>
      </c>
      <c r="E18" s="15" t="s">
        <v>44</v>
      </c>
      <c r="F18" s="16" t="s">
        <v>32</v>
      </c>
      <c r="G18" s="9" t="s">
        <v>32</v>
      </c>
      <c r="H18" s="9" t="s">
        <v>32</v>
      </c>
      <c r="I18" s="9" t="s">
        <v>33</v>
      </c>
      <c r="J18" s="11" t="s">
        <v>32</v>
      </c>
      <c r="K18" s="12" t="e">
        <f>VLOOKUP(B18,'ПЕРЕЧЕНЬ '!B:B,1,0)</f>
        <v>#N/A</v>
      </c>
      <c r="M18" s="12" t="e">
        <f>VLOOKUP(C18,'ПЕРЕЧЕНЬ '!#REF!,1,0)</f>
        <v>#REF!</v>
      </c>
    </row>
    <row r="19" spans="1:13" x14ac:dyDescent="0.25">
      <c r="A19" s="7">
        <f t="shared" si="0"/>
        <v>18</v>
      </c>
      <c r="B19" s="13" t="s">
        <v>18</v>
      </c>
      <c r="C19" s="14">
        <v>4611004126</v>
      </c>
      <c r="D19" s="14">
        <v>461101001</v>
      </c>
      <c r="E19" s="15" t="s">
        <v>18</v>
      </c>
      <c r="F19" s="16" t="s">
        <v>32</v>
      </c>
      <c r="G19" s="9" t="s">
        <v>32</v>
      </c>
      <c r="H19" s="9" t="s">
        <v>32</v>
      </c>
      <c r="I19" s="9" t="s">
        <v>33</v>
      </c>
      <c r="J19" s="10" t="s">
        <v>33</v>
      </c>
      <c r="K19" s="12" t="e">
        <f>VLOOKUP(B19,'ПЕРЕЧЕНЬ '!B:B,1,0)</f>
        <v>#N/A</v>
      </c>
      <c r="M19" s="12" t="e">
        <f>VLOOKUP(C19,'ПЕРЕЧЕНЬ '!#REF!,1,0)</f>
        <v>#REF!</v>
      </c>
    </row>
    <row r="20" spans="1:13" ht="45" x14ac:dyDescent="0.25">
      <c r="A20" s="7">
        <f t="shared" si="0"/>
        <v>19</v>
      </c>
      <c r="B20" s="13" t="s">
        <v>6</v>
      </c>
      <c r="C20" s="14">
        <v>4616008283</v>
      </c>
      <c r="D20" s="14">
        <v>461601001</v>
      </c>
      <c r="E20" s="15" t="s">
        <v>6</v>
      </c>
      <c r="F20" s="16" t="s">
        <v>32</v>
      </c>
      <c r="G20" s="9" t="s">
        <v>32</v>
      </c>
      <c r="H20" s="9" t="s">
        <v>32</v>
      </c>
      <c r="I20" s="9" t="s">
        <v>33</v>
      </c>
      <c r="J20" s="10" t="s">
        <v>32</v>
      </c>
      <c r="K20" s="12" t="str">
        <f>VLOOKUP(B20,'ПЕРЕЧЕНЬ '!B:B,1,0)</f>
        <v>ООО "Обоянские Коммунальные Тепловые Сети"</v>
      </c>
      <c r="M20" s="12" t="e">
        <f>VLOOKUP(C20,'ПЕРЕЧЕНЬ '!#REF!,1,0)</f>
        <v>#REF!</v>
      </c>
    </row>
    <row r="21" spans="1:13" ht="30" x14ac:dyDescent="0.25">
      <c r="A21" s="7">
        <f t="shared" si="0"/>
        <v>20</v>
      </c>
      <c r="B21" s="13" t="s">
        <v>45</v>
      </c>
      <c r="C21" s="14">
        <v>4632033706</v>
      </c>
      <c r="D21" s="14">
        <v>463201001</v>
      </c>
      <c r="E21" s="15" t="s">
        <v>45</v>
      </c>
      <c r="F21" s="16" t="s">
        <v>32</v>
      </c>
      <c r="G21" s="9" t="s">
        <v>32</v>
      </c>
      <c r="H21" s="9" t="s">
        <v>33</v>
      </c>
      <c r="I21" s="9" t="s">
        <v>33</v>
      </c>
      <c r="J21" s="11" t="s">
        <v>32</v>
      </c>
      <c r="K21" s="12" t="e">
        <f>VLOOKUP(B21,'ПЕРЕЧЕНЬ '!B:B,1,0)</f>
        <v>#N/A</v>
      </c>
      <c r="M21" s="12" t="e">
        <f>VLOOKUP(C21,'ПЕРЕЧЕНЬ '!#REF!,1,0)</f>
        <v>#REF!</v>
      </c>
    </row>
    <row r="22" spans="1:13" x14ac:dyDescent="0.25">
      <c r="A22" s="7">
        <f t="shared" si="0"/>
        <v>21</v>
      </c>
      <c r="B22" s="13" t="s">
        <v>9</v>
      </c>
      <c r="C22" s="14">
        <v>4626003929</v>
      </c>
      <c r="D22" s="14">
        <v>462601001</v>
      </c>
      <c r="E22" s="15" t="s">
        <v>9</v>
      </c>
      <c r="F22" s="16" t="s">
        <v>32</v>
      </c>
      <c r="G22" s="9" t="s">
        <v>32</v>
      </c>
      <c r="H22" s="9" t="s">
        <v>32</v>
      </c>
      <c r="I22" s="9" t="s">
        <v>33</v>
      </c>
      <c r="J22" s="10" t="s">
        <v>32</v>
      </c>
      <c r="K22" s="12" t="e">
        <f>VLOOKUP(B22,'ПЕРЕЧЕНЬ '!B:B,1,0)</f>
        <v>#N/A</v>
      </c>
      <c r="M22" s="12" t="e">
        <f>VLOOKUP(C22,'ПЕРЕЧЕНЬ '!#REF!,1,0)</f>
        <v>#REF!</v>
      </c>
    </row>
    <row r="23" spans="1:13" ht="30" x14ac:dyDescent="0.25">
      <c r="A23" s="7">
        <f t="shared" si="0"/>
        <v>22</v>
      </c>
      <c r="B23" s="13" t="s">
        <v>46</v>
      </c>
      <c r="C23" s="14">
        <v>4633022993</v>
      </c>
      <c r="D23" s="14">
        <v>463301001</v>
      </c>
      <c r="E23" s="15" t="s">
        <v>46</v>
      </c>
      <c r="F23" s="16" t="s">
        <v>32</v>
      </c>
      <c r="G23" s="9" t="s">
        <v>32</v>
      </c>
      <c r="H23" s="9" t="s">
        <v>32</v>
      </c>
      <c r="I23" s="9" t="s">
        <v>33</v>
      </c>
      <c r="J23" s="10" t="s">
        <v>32</v>
      </c>
      <c r="K23" s="12" t="e">
        <f>VLOOKUP(B23,'ПЕРЕЧЕНЬ '!B:B,1,0)</f>
        <v>#N/A</v>
      </c>
      <c r="M23" s="12" t="e">
        <f>VLOOKUP(C23,'ПЕРЕЧЕНЬ '!#REF!,1,0)</f>
        <v>#REF!</v>
      </c>
    </row>
    <row r="24" spans="1:13" ht="30" x14ac:dyDescent="0.25">
      <c r="A24" s="7">
        <f t="shared" si="0"/>
        <v>23</v>
      </c>
      <c r="B24" s="13" t="s">
        <v>47</v>
      </c>
      <c r="C24" s="14">
        <v>4617004147</v>
      </c>
      <c r="D24" s="14">
        <v>461701001</v>
      </c>
      <c r="E24" s="15" t="s">
        <v>47</v>
      </c>
      <c r="F24" s="16" t="s">
        <v>32</v>
      </c>
      <c r="G24" s="9" t="s">
        <v>32</v>
      </c>
      <c r="H24" s="9" t="s">
        <v>32</v>
      </c>
      <c r="I24" s="9" t="s">
        <v>33</v>
      </c>
      <c r="J24" s="10" t="s">
        <v>32</v>
      </c>
      <c r="K24" s="12" t="e">
        <f>VLOOKUP(B24,'ПЕРЕЧЕНЬ '!B:B,1,0)</f>
        <v>#N/A</v>
      </c>
      <c r="M24" s="12" t="e">
        <f>VLOOKUP(C24,'ПЕРЕЧЕНЬ '!#REF!,1,0)</f>
        <v>#REF!</v>
      </c>
    </row>
    <row r="25" spans="1:13" ht="30" x14ac:dyDescent="0.25">
      <c r="A25" s="7">
        <f t="shared" si="0"/>
        <v>24</v>
      </c>
      <c r="B25" s="13" t="s">
        <v>48</v>
      </c>
      <c r="C25" s="14">
        <v>4633020629</v>
      </c>
      <c r="D25" s="14">
        <v>463301001</v>
      </c>
      <c r="E25" s="15" t="s">
        <v>48</v>
      </c>
      <c r="F25" s="16" t="s">
        <v>32</v>
      </c>
      <c r="G25" s="9" t="s">
        <v>32</v>
      </c>
      <c r="H25" s="9" t="s">
        <v>32</v>
      </c>
      <c r="I25" s="9" t="s">
        <v>33</v>
      </c>
      <c r="J25" s="11" t="s">
        <v>32</v>
      </c>
      <c r="K25" s="12" t="e">
        <f>VLOOKUP(B25,'ПЕРЕЧЕНЬ '!B:B,1,0)</f>
        <v>#N/A</v>
      </c>
      <c r="M25" s="12" t="e">
        <f>VLOOKUP(C25,'ПЕРЕЧЕНЬ '!#REF!,1,0)</f>
        <v>#REF!</v>
      </c>
    </row>
    <row r="26" spans="1:13" x14ac:dyDescent="0.25">
      <c r="A26" s="7">
        <f t="shared" si="0"/>
        <v>25</v>
      </c>
      <c r="B26" s="13" t="s">
        <v>4</v>
      </c>
      <c r="C26" s="14">
        <v>4603008769</v>
      </c>
      <c r="D26" s="14">
        <v>460301001</v>
      </c>
      <c r="E26" s="15" t="s">
        <v>4</v>
      </c>
      <c r="F26" s="16" t="s">
        <v>32</v>
      </c>
      <c r="G26" s="9" t="s">
        <v>32</v>
      </c>
      <c r="H26" s="9" t="s">
        <v>32</v>
      </c>
      <c r="I26" s="9" t="s">
        <v>33</v>
      </c>
      <c r="J26" s="11" t="s">
        <v>32</v>
      </c>
      <c r="K26" s="12" t="e">
        <f>VLOOKUP(B26,'ПЕРЕЧЕНЬ '!B:B,1,0)</f>
        <v>#N/A</v>
      </c>
      <c r="M26" s="12" t="e">
        <f>VLOOKUP(C26,'ПЕРЕЧЕНЬ '!#REF!,1,0)</f>
        <v>#REF!</v>
      </c>
    </row>
    <row r="27" spans="1:13" x14ac:dyDescent="0.25">
      <c r="A27" s="7">
        <f t="shared" si="0"/>
        <v>26</v>
      </c>
      <c r="B27" s="13" t="s">
        <v>49</v>
      </c>
      <c r="C27" s="14">
        <v>4633016372</v>
      </c>
      <c r="D27" s="14">
        <v>463301001</v>
      </c>
      <c r="E27" s="15" t="s">
        <v>49</v>
      </c>
      <c r="F27" s="16" t="s">
        <v>32</v>
      </c>
      <c r="G27" s="9" t="s">
        <v>32</v>
      </c>
      <c r="H27" s="9" t="s">
        <v>32</v>
      </c>
      <c r="I27" s="9" t="s">
        <v>33</v>
      </c>
      <c r="J27" s="10" t="s">
        <v>32</v>
      </c>
      <c r="K27" s="12" t="e">
        <f>VLOOKUP(B27,'ПЕРЕЧЕНЬ '!B:B,1,0)</f>
        <v>#N/A</v>
      </c>
      <c r="M27" s="12" t="e">
        <f>VLOOKUP(C27,'ПЕРЕЧЕНЬ '!#REF!,1,0)</f>
        <v>#REF!</v>
      </c>
    </row>
    <row r="28" spans="1:13" ht="30" x14ac:dyDescent="0.25">
      <c r="A28" s="7">
        <f t="shared" si="0"/>
        <v>27</v>
      </c>
      <c r="B28" s="13" t="s">
        <v>50</v>
      </c>
      <c r="C28" s="14">
        <v>4632063370</v>
      </c>
      <c r="D28" s="14">
        <v>461101001</v>
      </c>
      <c r="E28" s="15" t="s">
        <v>50</v>
      </c>
      <c r="F28" s="16" t="s">
        <v>32</v>
      </c>
      <c r="G28" s="9" t="s">
        <v>32</v>
      </c>
      <c r="H28" s="9" t="s">
        <v>32</v>
      </c>
      <c r="I28" s="9" t="s">
        <v>33</v>
      </c>
      <c r="J28" s="10" t="s">
        <v>32</v>
      </c>
      <c r="K28" s="12" t="e">
        <f>VLOOKUP(B28,'ПЕРЕЧЕНЬ '!B:B,1,0)</f>
        <v>#N/A</v>
      </c>
      <c r="M28" s="12" t="e">
        <f>VLOOKUP(C28,'ПЕРЕЧЕНЬ '!#REF!,1,0)</f>
        <v>#REF!</v>
      </c>
    </row>
    <row r="29" spans="1:13" ht="120" x14ac:dyDescent="0.25">
      <c r="A29" s="7">
        <f t="shared" si="0"/>
        <v>28</v>
      </c>
      <c r="B29" s="18" t="s">
        <v>51</v>
      </c>
      <c r="C29" s="17">
        <v>7708503727</v>
      </c>
      <c r="D29" s="14">
        <v>463201002</v>
      </c>
      <c r="E29" s="15" t="s">
        <v>51</v>
      </c>
      <c r="F29" s="16" t="s">
        <v>32</v>
      </c>
      <c r="G29" s="9" t="s">
        <v>33</v>
      </c>
      <c r="H29" s="9" t="s">
        <v>32</v>
      </c>
      <c r="I29" s="9" t="s">
        <v>33</v>
      </c>
      <c r="J29" s="11" t="s">
        <v>32</v>
      </c>
      <c r="K29" s="12" t="e">
        <f>VLOOKUP(B29,'ПЕРЕЧЕНЬ '!B:B,1,0)</f>
        <v>#N/A</v>
      </c>
      <c r="M29" s="12" t="e">
        <f>VLOOKUP(C29,'ПЕРЕЧЕНЬ '!#REF!,1,0)</f>
        <v>#REF!</v>
      </c>
    </row>
    <row r="30" spans="1:13" x14ac:dyDescent="0.25">
      <c r="A30" s="7">
        <f t="shared" si="0"/>
        <v>29</v>
      </c>
      <c r="B30" s="13" t="s">
        <v>24</v>
      </c>
      <c r="C30" s="14">
        <v>4632001454</v>
      </c>
      <c r="D30" s="14">
        <v>463250001</v>
      </c>
      <c r="E30" s="15" t="s">
        <v>24</v>
      </c>
      <c r="F30" s="16" t="s">
        <v>32</v>
      </c>
      <c r="G30" s="9" t="s">
        <v>32</v>
      </c>
      <c r="H30" s="9" t="s">
        <v>32</v>
      </c>
      <c r="I30" s="9" t="s">
        <v>33</v>
      </c>
      <c r="J30" s="10" t="s">
        <v>32</v>
      </c>
      <c r="K30" s="12" t="str">
        <f>VLOOKUP(B30,'ПЕРЕЧЕНЬ '!B:B,1,0)</f>
        <v>ОАО "Курскрезинотехника"</v>
      </c>
      <c r="M30" s="12" t="e">
        <f>VLOOKUP(C30,'ПЕРЕЧЕНЬ '!#REF!,1,0)</f>
        <v>#REF!</v>
      </c>
    </row>
    <row r="31" spans="1:13" x14ac:dyDescent="0.25">
      <c r="A31" s="7">
        <f t="shared" si="0"/>
        <v>30</v>
      </c>
      <c r="B31" s="13" t="s">
        <v>52</v>
      </c>
      <c r="C31" s="14">
        <v>4623002116</v>
      </c>
      <c r="D31" s="14">
        <v>462301001</v>
      </c>
      <c r="E31" s="15" t="s">
        <v>52</v>
      </c>
      <c r="F31" s="16" t="s">
        <v>32</v>
      </c>
      <c r="G31" s="9" t="s">
        <v>32</v>
      </c>
      <c r="H31" s="9" t="s">
        <v>32</v>
      </c>
      <c r="I31" s="9" t="s">
        <v>33</v>
      </c>
      <c r="J31" s="10" t="s">
        <v>32</v>
      </c>
      <c r="K31" s="12" t="e">
        <f>VLOOKUP(B31,'ПЕРЕЧЕНЬ '!B:B,1,0)</f>
        <v>#N/A</v>
      </c>
      <c r="M31" s="12" t="e">
        <f>VLOOKUP(C31,'ПЕРЕЧЕНЬ '!#REF!,1,0)</f>
        <v>#REF!</v>
      </c>
    </row>
    <row r="32" spans="1:13" x14ac:dyDescent="0.25">
      <c r="A32" s="7">
        <f t="shared" si="0"/>
        <v>31</v>
      </c>
      <c r="B32" s="13" t="s">
        <v>20</v>
      </c>
      <c r="C32" s="14">
        <v>4611013586</v>
      </c>
      <c r="D32" s="14">
        <v>461101001</v>
      </c>
      <c r="E32" s="15" t="s">
        <v>20</v>
      </c>
      <c r="F32" s="16" t="s">
        <v>32</v>
      </c>
      <c r="G32" s="9" t="s">
        <v>32</v>
      </c>
      <c r="H32" s="9" t="s">
        <v>32</v>
      </c>
      <c r="I32" s="9" t="s">
        <v>33</v>
      </c>
      <c r="J32" s="11" t="s">
        <v>32</v>
      </c>
      <c r="K32" s="12" t="str">
        <f>VLOOKUP(B32,'ПЕРЕЧЕНЬ '!B:B,1,0)</f>
        <v>МУП ЖКХ "Родник"</v>
      </c>
      <c r="M32" s="12" t="e">
        <f>VLOOKUP(C32,'ПЕРЕЧЕНЬ '!#REF!,1,0)</f>
        <v>#REF!</v>
      </c>
    </row>
    <row r="33" spans="1:13" ht="30" x14ac:dyDescent="0.25">
      <c r="A33" s="7">
        <f t="shared" si="0"/>
        <v>32</v>
      </c>
      <c r="B33" s="13" t="s">
        <v>22</v>
      </c>
      <c r="C33" s="14">
        <v>4633037132</v>
      </c>
      <c r="D33" s="14">
        <v>463301001</v>
      </c>
      <c r="E33" s="15" t="s">
        <v>22</v>
      </c>
      <c r="F33" s="16" t="s">
        <v>32</v>
      </c>
      <c r="G33" s="9" t="s">
        <v>32</v>
      </c>
      <c r="H33" s="9" t="s">
        <v>32</v>
      </c>
      <c r="I33" s="9" t="s">
        <v>33</v>
      </c>
      <c r="J33" s="11" t="s">
        <v>32</v>
      </c>
      <c r="K33" s="12" t="str">
        <f>VLOOKUP(B33,'ПЕРЕЧЕНЬ '!B:B,1,0)</f>
        <v>МУП "Районное коммунальное хозяйство"</v>
      </c>
      <c r="M33" s="12" t="e">
        <f>VLOOKUP(C33,'ПЕРЕЧЕНЬ '!#REF!,1,0)</f>
        <v>#REF!</v>
      </c>
    </row>
    <row r="34" spans="1:13" ht="30" x14ac:dyDescent="0.25">
      <c r="A34" s="7">
        <f t="shared" si="0"/>
        <v>33</v>
      </c>
      <c r="B34" s="13" t="s">
        <v>53</v>
      </c>
      <c r="C34" s="14">
        <v>4621009099</v>
      </c>
      <c r="D34" s="14">
        <v>462101001</v>
      </c>
      <c r="E34" s="15" t="s">
        <v>53</v>
      </c>
      <c r="F34" s="16" t="s">
        <v>32</v>
      </c>
      <c r="G34" s="9" t="s">
        <v>32</v>
      </c>
      <c r="H34" s="9" t="s">
        <v>32</v>
      </c>
      <c r="I34" s="9" t="s">
        <v>33</v>
      </c>
      <c r="J34" s="11" t="s">
        <v>32</v>
      </c>
      <c r="K34" s="12" t="str">
        <f>VLOOKUP(B34,'ПЕРЕЧЕНЬ '!B:B,1,0)</f>
        <v>МУП "Кшенское" поселка Кшенский</v>
      </c>
      <c r="M34" s="12" t="e">
        <f>VLOOKUP(C34,'ПЕРЕЧЕНЬ '!#REF!,1,0)</f>
        <v>#REF!</v>
      </c>
    </row>
    <row r="35" spans="1:13" x14ac:dyDescent="0.25">
      <c r="A35" s="7">
        <f t="shared" si="0"/>
        <v>34</v>
      </c>
      <c r="B35" s="13" t="s">
        <v>5</v>
      </c>
      <c r="C35" s="14">
        <v>4634008455</v>
      </c>
      <c r="D35" s="14">
        <v>463401001</v>
      </c>
      <c r="E35" s="15" t="s">
        <v>5</v>
      </c>
      <c r="F35" s="16" t="s">
        <v>32</v>
      </c>
      <c r="G35" s="9" t="s">
        <v>32</v>
      </c>
      <c r="H35" s="9" t="s">
        <v>33</v>
      </c>
      <c r="I35" s="9" t="s">
        <v>33</v>
      </c>
      <c r="J35" s="11" t="s">
        <v>32</v>
      </c>
      <c r="K35" s="12" t="str">
        <f>VLOOKUP(B35,'ПЕРЕЧЕНЬ '!B:B,1,0)</f>
        <v>МУП "Иванинское ЖКХ"</v>
      </c>
      <c r="M35" s="12" t="e">
        <f>VLOOKUP(C35,'ПЕРЕЧЕНЬ '!#REF!,1,0)</f>
        <v>#REF!</v>
      </c>
    </row>
    <row r="36" spans="1:13" ht="30" x14ac:dyDescent="0.25">
      <c r="A36" s="7">
        <f t="shared" si="0"/>
        <v>35</v>
      </c>
      <c r="B36" s="13" t="s">
        <v>54</v>
      </c>
      <c r="C36" s="14">
        <v>4633002394</v>
      </c>
      <c r="D36" s="14">
        <v>463301001</v>
      </c>
      <c r="E36" s="15" t="s">
        <v>54</v>
      </c>
      <c r="F36" s="16" t="s">
        <v>32</v>
      </c>
      <c r="G36" s="9" t="s">
        <v>32</v>
      </c>
      <c r="H36" s="9" t="s">
        <v>32</v>
      </c>
      <c r="I36" s="9" t="s">
        <v>33</v>
      </c>
      <c r="J36" s="10" t="s">
        <v>32</v>
      </c>
      <c r="K36" s="12" t="e">
        <f>VLOOKUP(B36,'ПЕРЕЧЕНЬ '!B:B,1,0)</f>
        <v>#N/A</v>
      </c>
      <c r="M36" s="12" t="e">
        <f>VLOOKUP(C36,'ПЕРЕЧЕНЬ '!#REF!,1,0)</f>
        <v>#REF!</v>
      </c>
    </row>
    <row r="37" spans="1:13" x14ac:dyDescent="0.25">
      <c r="A37" s="7">
        <f t="shared" si="0"/>
        <v>36</v>
      </c>
      <c r="B37" s="13" t="s">
        <v>55</v>
      </c>
      <c r="C37" s="14">
        <v>4632000330</v>
      </c>
      <c r="D37" s="14">
        <v>463201001</v>
      </c>
      <c r="E37" s="15" t="s">
        <v>55</v>
      </c>
      <c r="F37" s="16" t="s">
        <v>32</v>
      </c>
      <c r="G37" s="9" t="s">
        <v>32</v>
      </c>
      <c r="H37" s="9" t="s">
        <v>32</v>
      </c>
      <c r="I37" s="9" t="s">
        <v>33</v>
      </c>
      <c r="J37" s="11" t="s">
        <v>32</v>
      </c>
      <c r="K37" s="12" t="e">
        <f>VLOOKUP(B37,'ПЕРЕЧЕНЬ '!B:B,1,0)</f>
        <v>#N/A</v>
      </c>
      <c r="M37" s="12" t="e">
        <f>VLOOKUP(C37,'ПЕРЕЧЕНЬ '!#REF!,1,0)</f>
        <v>#REF!</v>
      </c>
    </row>
    <row r="38" spans="1:13" ht="30" x14ac:dyDescent="0.25">
      <c r="A38" s="7">
        <f t="shared" si="0"/>
        <v>37</v>
      </c>
      <c r="B38" s="13" t="s">
        <v>56</v>
      </c>
      <c r="C38" s="14">
        <v>4634002573</v>
      </c>
      <c r="D38" s="14">
        <v>463401001</v>
      </c>
      <c r="E38" s="15" t="s">
        <v>56</v>
      </c>
      <c r="F38" s="16" t="s">
        <v>32</v>
      </c>
      <c r="G38" s="9" t="s">
        <v>32</v>
      </c>
      <c r="H38" s="9" t="s">
        <v>33</v>
      </c>
      <c r="I38" s="9" t="s">
        <v>33</v>
      </c>
      <c r="J38" s="11" t="s">
        <v>32</v>
      </c>
      <c r="K38" s="12" t="e">
        <f>VLOOKUP(B38,'ПЕРЕЧЕНЬ '!B:B,1,0)</f>
        <v>#N/A</v>
      </c>
      <c r="M38" s="12" t="e">
        <f>VLOOKUP(C38,'ПЕРЕЧЕНЬ '!#REF!,1,0)</f>
        <v>#REF!</v>
      </c>
    </row>
    <row r="39" spans="1:13" ht="60" x14ac:dyDescent="0.25">
      <c r="A39" s="7">
        <f t="shared" si="0"/>
        <v>38</v>
      </c>
      <c r="B39" s="13" t="s">
        <v>57</v>
      </c>
      <c r="C39" s="14">
        <v>4622005001</v>
      </c>
      <c r="D39" s="14">
        <v>462201001</v>
      </c>
      <c r="E39" s="15" t="s">
        <v>57</v>
      </c>
      <c r="F39" s="16" t="s">
        <v>32</v>
      </c>
      <c r="G39" s="9" t="s">
        <v>32</v>
      </c>
      <c r="H39" s="9" t="s">
        <v>32</v>
      </c>
      <c r="I39" s="9" t="s">
        <v>33</v>
      </c>
      <c r="J39" s="10" t="s">
        <v>32</v>
      </c>
      <c r="K39" s="12" t="e">
        <f>VLOOKUP(B39,'ПЕРЕЧЕНЬ '!B:B,1,0)</f>
        <v>#N/A</v>
      </c>
      <c r="M39" s="12" t="e">
        <f>VLOOKUP(C39,'ПЕРЕЧЕНЬ '!#REF!,1,0)</f>
        <v>#REF!</v>
      </c>
    </row>
    <row r="40" spans="1:13" ht="30" x14ac:dyDescent="0.25">
      <c r="A40" s="7">
        <f t="shared" si="0"/>
        <v>39</v>
      </c>
      <c r="B40" s="13" t="s">
        <v>58</v>
      </c>
      <c r="C40" s="14">
        <v>463224709849</v>
      </c>
      <c r="D40" s="14" t="s">
        <v>59</v>
      </c>
      <c r="E40" s="15" t="s">
        <v>58</v>
      </c>
      <c r="F40" s="16" t="s">
        <v>32</v>
      </c>
      <c r="G40" s="9" t="s">
        <v>32</v>
      </c>
      <c r="H40" s="9" t="s">
        <v>32</v>
      </c>
      <c r="I40" s="9" t="s">
        <v>33</v>
      </c>
      <c r="J40" s="10" t="s">
        <v>32</v>
      </c>
      <c r="K40" s="12" t="e">
        <f>VLOOKUP(B40,'ПЕРЕЧЕНЬ '!B:B,1,0)</f>
        <v>#N/A</v>
      </c>
      <c r="M40" s="12" t="e">
        <f>VLOOKUP(C40,'ПЕРЕЧЕНЬ '!#REF!,1,0)</f>
        <v>#REF!</v>
      </c>
    </row>
    <row r="41" spans="1:13" x14ac:dyDescent="0.25">
      <c r="A41" s="7">
        <f t="shared" si="0"/>
        <v>40</v>
      </c>
      <c r="B41" s="13" t="s">
        <v>60</v>
      </c>
      <c r="C41" s="14">
        <v>4630001280</v>
      </c>
      <c r="D41" s="14">
        <v>463201001</v>
      </c>
      <c r="E41" s="15" t="s">
        <v>60</v>
      </c>
      <c r="F41" s="16" t="s">
        <v>32</v>
      </c>
      <c r="G41" s="9" t="s">
        <v>32</v>
      </c>
      <c r="H41" s="9" t="s">
        <v>32</v>
      </c>
      <c r="I41" s="9" t="s">
        <v>33</v>
      </c>
      <c r="J41" s="10" t="s">
        <v>32</v>
      </c>
      <c r="K41" s="12" t="e">
        <f>VLOOKUP(B41,'ПЕРЕЧЕНЬ '!B:B,1,0)</f>
        <v>#N/A</v>
      </c>
      <c r="M41" s="12" t="e">
        <f>VLOOKUP(C41,'ПЕРЕЧЕНЬ '!#REF!,1,0)</f>
        <v>#REF!</v>
      </c>
    </row>
    <row r="42" spans="1:13" ht="30" x14ac:dyDescent="0.25">
      <c r="A42" s="7">
        <f t="shared" si="0"/>
        <v>41</v>
      </c>
      <c r="B42" s="13" t="s">
        <v>23</v>
      </c>
      <c r="C42" s="14">
        <v>4632024035</v>
      </c>
      <c r="D42" s="14">
        <v>463201001</v>
      </c>
      <c r="E42" s="15" t="s">
        <v>23</v>
      </c>
      <c r="F42" s="16" t="s">
        <v>32</v>
      </c>
      <c r="G42" s="9" t="s">
        <v>32</v>
      </c>
      <c r="H42" s="9" t="s">
        <v>32</v>
      </c>
      <c r="I42" s="9" t="s">
        <v>33</v>
      </c>
      <c r="J42" s="10" t="s">
        <v>32</v>
      </c>
      <c r="K42" s="12" t="str">
        <f>VLOOKUP(B42,'ПЕРЕЧЕНЬ '!B:B,1,0)</f>
        <v>ГУПКО "Курскоблжилкомхоз"</v>
      </c>
      <c r="M42" s="12" t="e">
        <f>VLOOKUP(C42,'ПЕРЕЧЕНЬ '!#REF!,1,0)</f>
        <v>#REF!</v>
      </c>
    </row>
    <row r="43" spans="1:13" ht="30" x14ac:dyDescent="0.25">
      <c r="A43" s="7">
        <f t="shared" si="0"/>
        <v>42</v>
      </c>
      <c r="B43" s="13" t="s">
        <v>61</v>
      </c>
      <c r="C43" s="14">
        <v>4601003540</v>
      </c>
      <c r="D43" s="14">
        <v>460101001</v>
      </c>
      <c r="E43" s="15" t="s">
        <v>61</v>
      </c>
      <c r="F43" s="16" t="s">
        <v>32</v>
      </c>
      <c r="G43" s="9" t="s">
        <v>32</v>
      </c>
      <c r="H43" s="9" t="s">
        <v>32</v>
      </c>
      <c r="I43" s="9" t="s">
        <v>33</v>
      </c>
      <c r="J43" s="10" t="s">
        <v>32</v>
      </c>
      <c r="K43" s="12" t="e">
        <f>VLOOKUP(B43,'ПЕРЕЧЕНЬ '!B:B,1,0)</f>
        <v>#N/A</v>
      </c>
      <c r="M43" s="12" t="e">
        <f>VLOOKUP(C43,'ПЕРЕЧЕНЬ '!#REF!,1,0)</f>
        <v>#REF!</v>
      </c>
    </row>
    <row r="44" spans="1:13" x14ac:dyDescent="0.25">
      <c r="A44" s="7">
        <f t="shared" si="0"/>
        <v>43</v>
      </c>
      <c r="B44" s="13" t="s">
        <v>62</v>
      </c>
      <c r="C44" s="14">
        <v>4632121159</v>
      </c>
      <c r="D44" s="14">
        <v>463201001</v>
      </c>
      <c r="E44" s="15" t="s">
        <v>62</v>
      </c>
      <c r="F44" s="16" t="s">
        <v>32</v>
      </c>
      <c r="G44" s="9" t="s">
        <v>32</v>
      </c>
      <c r="H44" s="9" t="s">
        <v>33</v>
      </c>
      <c r="I44" s="9" t="s">
        <v>32</v>
      </c>
      <c r="J44" s="11" t="s">
        <v>32</v>
      </c>
      <c r="K44" s="12" t="e">
        <f>VLOOKUP(B44,'ПЕРЕЧЕНЬ '!B:B,1,0)</f>
        <v>#N/A</v>
      </c>
      <c r="M44" s="12" t="e">
        <f>VLOOKUP(C44,'ПЕРЕЧЕНЬ '!#REF!,1,0)</f>
        <v>#REF!</v>
      </c>
    </row>
    <row r="45" spans="1:13" ht="30" x14ac:dyDescent="0.25">
      <c r="A45" s="7">
        <f t="shared" si="0"/>
        <v>44</v>
      </c>
      <c r="B45" s="13" t="s">
        <v>63</v>
      </c>
      <c r="C45" s="14">
        <v>4613005502</v>
      </c>
      <c r="D45" s="14">
        <v>461301001</v>
      </c>
      <c r="E45" s="15" t="s">
        <v>63</v>
      </c>
      <c r="F45" s="16" t="s">
        <v>32</v>
      </c>
      <c r="G45" s="9" t="s">
        <v>32</v>
      </c>
      <c r="H45" s="9" t="s">
        <v>32</v>
      </c>
      <c r="I45" s="9" t="s">
        <v>33</v>
      </c>
      <c r="J45" s="11" t="s">
        <v>32</v>
      </c>
      <c r="K45" s="12" t="e">
        <f>VLOOKUP(B45,'ПЕРЕЧЕНЬ '!B:B,1,0)</f>
        <v>#N/A</v>
      </c>
      <c r="M45" s="12" t="e">
        <f>VLOOKUP(C45,'ПЕРЕЧЕНЬ '!#REF!,1,0)</f>
        <v>#REF!</v>
      </c>
    </row>
    <row r="46" spans="1:13" ht="45" x14ac:dyDescent="0.25">
      <c r="A46" s="7">
        <f t="shared" si="0"/>
        <v>45</v>
      </c>
      <c r="B46" s="13" t="s">
        <v>64</v>
      </c>
      <c r="C46" s="14">
        <v>7721632827</v>
      </c>
      <c r="D46" s="14">
        <v>463443001</v>
      </c>
      <c r="E46" s="15" t="s">
        <v>64</v>
      </c>
      <c r="F46" s="16" t="s">
        <v>32</v>
      </c>
      <c r="G46" s="9" t="s">
        <v>33</v>
      </c>
      <c r="H46" s="9" t="s">
        <v>33</v>
      </c>
      <c r="I46" s="9" t="s">
        <v>32</v>
      </c>
      <c r="J46" s="10" t="s">
        <v>33</v>
      </c>
      <c r="K46" s="12" t="e">
        <f>VLOOKUP(B46,'ПЕРЕЧЕНЬ '!B:B,1,0)</f>
        <v>#N/A</v>
      </c>
      <c r="M46" s="12" t="e">
        <f>VLOOKUP(C46,'ПЕРЕЧЕНЬ '!#REF!,1,0)</f>
        <v>#REF!</v>
      </c>
    </row>
    <row r="47" spans="1:13" x14ac:dyDescent="0.25">
      <c r="A47" s="7">
        <f t="shared" si="0"/>
        <v>46</v>
      </c>
      <c r="B47" s="13" t="s">
        <v>65</v>
      </c>
      <c r="C47" s="14">
        <v>4632154549</v>
      </c>
      <c r="D47" s="14">
        <v>463201001</v>
      </c>
      <c r="E47" s="15" t="s">
        <v>65</v>
      </c>
      <c r="F47" s="16" t="s">
        <v>32</v>
      </c>
      <c r="G47" s="9" t="s">
        <v>32</v>
      </c>
      <c r="H47" s="9" t="s">
        <v>32</v>
      </c>
      <c r="I47" s="9" t="s">
        <v>33</v>
      </c>
      <c r="J47" s="10" t="s">
        <v>32</v>
      </c>
      <c r="K47" s="12" t="e">
        <f>VLOOKUP(B47,'ПЕРЕЧЕНЬ '!B:B,1,0)</f>
        <v>#N/A</v>
      </c>
      <c r="M47" s="12" t="e">
        <f>VLOOKUP(C47,'ПЕРЕЧЕНЬ '!#REF!,1,0)</f>
        <v>#REF!</v>
      </c>
    </row>
  </sheetData>
  <autoFilter ref="A1:K47"/>
  <conditionalFormatting sqref="C1:C47">
    <cfRule type="duplicateValues" dxfId="1" priority="2" stopIfTrue="1"/>
  </conditionalFormatting>
  <conditionalFormatting sqref="E1:E47">
    <cfRule type="duplicateValues" dxfId="0" priority="1" stopIfTrue="1"/>
  </conditionalFormatting>
  <printOptions horizontalCentered="1"/>
  <pageMargins left="0" right="0" top="0" bottom="0" header="0.31496062992125984" footer="0.31496062992125984"/>
  <pageSetup paperSize="9" scale="4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4" sqref="F3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ПЕРЕЧЕНЬ </vt:lpstr>
      <vt:lpstr>НА ПЕЧАТЬ</vt:lpstr>
      <vt:lpstr>Лист2</vt:lpstr>
      <vt:lpstr>Лист3</vt:lpstr>
      <vt:lpstr>'ПЕРЕЧЕНЬ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Vitaliy</dc:creator>
  <cp:lastModifiedBy>teplo2</cp:lastModifiedBy>
  <cp:lastPrinted>2018-01-30T11:11:21Z</cp:lastPrinted>
  <dcterms:created xsi:type="dcterms:W3CDTF">2013-09-12T08:50:52Z</dcterms:created>
  <dcterms:modified xsi:type="dcterms:W3CDTF">2023-03-20T14:37:15Z</dcterms:modified>
</cp:coreProperties>
</file>